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<sst xmlns="http://schemas.openxmlformats.org/spreadsheetml/2006/main" count="48" uniqueCount="42">
  <si>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>附件17：</t>
  </si>
  <si>
    <t>2026年8-9月公益性岗位人员岗位补贴申请表</t>
  </si>
  <si>
    <t>单位名称（盖章）：中阳县市场监督管理局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</si>
  <si>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</si>
  <si>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</si>
  <si>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</si>
  <si>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</si>
  <si>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</si>
  <si>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</si>
  <si>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</si>
  <si>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</si>
  <si>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</si>
  <si>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</si>
  <si>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</si>
  <si>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</si>
  <si>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</si>
  <si>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</si>
  <si>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</si>
  <si>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</si>
  <si>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</si>
  <si>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</si>
  <si>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</si>
  <si>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</si>
  <si>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</si>
  <si>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</si>
  <si>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</si>
  <si>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</si>
  <si>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</si>
  <si>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</si>
  <si>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</si>
  <si>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</si>
  <si>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</si>
  <si>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</si>
  <si>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</si>
  <si>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</si>
  <si>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许蓓</t>
  </si>
  <si>
    <t>女</t>
  </si>
  <si>
    <t>***</t>
  </si>
  <si>
    <t>李冬冬</t>
  </si>
  <si>
    <t>男</t>
  </si>
  <si>
    <t>斛艺凡</t>
  </si>
  <si>
    <t>任婧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</si>
</sst>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"/>
  <sheetViews>
    <sheetView tabSelected="1" view="pageBreakPreview" zoomScale="80" zoomScaleNormal="70" workbookViewId="0">
      <selection activeCell="A1" sqref="$A1:$XFD1"/>
    </sheetView>
  </sheetViews>
  <sheetFormatPr defaultColWidth="8.89166666666667" defaultRowHeight="13.5"/>
  <cols>
    <col min="1" max="1" width="6.70833333333333" style="2" customWidth="1"/>
    <col min="2" max="2" width="9.84166666666667" style="2" customWidth="1"/>
    <col min="3" max="3" width="6.85" style="2" customWidth="1"/>
    <col min="4" max="4" width="23.9" style="2" customWidth="1"/>
    <col min="5" max="5" width="11.85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9">
        <v>1</v>
      </c>
      <c r="B7" s="20" t="s">
        <v>35</v>
      </c>
      <c r="C7" s="20" t="s">
        <v>36</v>
      </c>
      <c r="D7" s="20" t="s">
        <v>37</v>
      </c>
      <c r="E7" s="20">
        <v>2023.8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f>7.36*7</f>
        <v>51.52</v>
      </c>
      <c r="R7" s="21">
        <v>0</v>
      </c>
      <c r="S7" s="21">
        <f>0.32*7</f>
        <v>2.24</v>
      </c>
      <c r="T7" s="21">
        <v>0</v>
      </c>
      <c r="U7" s="21">
        <f>0.1*7</f>
        <v>0.7</v>
      </c>
      <c r="V7" s="21">
        <v>0</v>
      </c>
      <c r="W7" s="21">
        <f>2.99*7</f>
        <v>20.93</v>
      </c>
      <c r="X7" s="21">
        <v>0</v>
      </c>
      <c r="Y7" s="21">
        <f>SUM(P7:X7)</f>
        <v>75.39</v>
      </c>
      <c r="Z7" s="21">
        <f>F7+Y7</f>
        <v>75.39</v>
      </c>
      <c r="AA7" s="17"/>
    </row>
    <row r="8" s="3" customFormat="1" ht="79" customHeight="1" spans="1:27">
      <c r="A8" s="19">
        <v>2</v>
      </c>
      <c r="B8" s="20" t="s">
        <v>38</v>
      </c>
      <c r="C8" s="20" t="s">
        <v>39</v>
      </c>
      <c r="D8" s="20" t="s">
        <v>37</v>
      </c>
      <c r="E8" s="20">
        <v>2023.8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f>7.36*7</f>
        <v>51.52</v>
      </c>
      <c r="R8" s="21">
        <v>0</v>
      </c>
      <c r="S8" s="21">
        <f>0.32*7</f>
        <v>2.24</v>
      </c>
      <c r="T8" s="21">
        <v>0</v>
      </c>
      <c r="U8" s="21">
        <f>0.1*7</f>
        <v>0.7</v>
      </c>
      <c r="V8" s="21">
        <v>0</v>
      </c>
      <c r="W8" s="21">
        <f>2.99*7</f>
        <v>20.93</v>
      </c>
      <c r="X8" s="21">
        <v>0</v>
      </c>
      <c r="Y8" s="21">
        <f>SUM(P8:X8)</f>
        <v>75.39</v>
      </c>
      <c r="Z8" s="21">
        <f>F8+Y8</f>
        <v>75.39</v>
      </c>
      <c r="AA8" s="17"/>
    </row>
    <row r="9" s="3" customFormat="1" ht="79" customHeight="1" spans="1:27">
      <c r="A9" s="19">
        <v>3</v>
      </c>
      <c r="B9" s="20" t="s">
        <v>40</v>
      </c>
      <c r="C9" s="20" t="s">
        <v>36</v>
      </c>
      <c r="D9" s="20" t="s">
        <v>37</v>
      </c>
      <c r="E9" s="20">
        <v>2023.8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f>7.36*7</f>
        <v>51.52</v>
      </c>
      <c r="R9" s="21">
        <v>0</v>
      </c>
      <c r="S9" s="21">
        <f>0.32*7</f>
        <v>2.24</v>
      </c>
      <c r="T9" s="21">
        <v>0</v>
      </c>
      <c r="U9" s="21">
        <f>0.1*7</f>
        <v>0.7</v>
      </c>
      <c r="V9" s="21">
        <v>0</v>
      </c>
      <c r="W9" s="21">
        <f>2.99*7</f>
        <v>20.93</v>
      </c>
      <c r="X9" s="21">
        <v>0</v>
      </c>
      <c r="Y9" s="21">
        <f>SUM(P9:X9)</f>
        <v>75.39</v>
      </c>
      <c r="Z9" s="21">
        <f>F9+Y9</f>
        <v>75.39</v>
      </c>
      <c r="AA9" s="17"/>
    </row>
    <row r="10" s="3" customFormat="1" ht="79" customHeight="1" spans="1:27">
      <c r="A10" s="19">
        <v>4</v>
      </c>
      <c r="B10" s="20" t="s">
        <v>41</v>
      </c>
      <c r="C10" s="20" t="s">
        <v>36</v>
      </c>
      <c r="D10" s="20" t="s">
        <v>37</v>
      </c>
      <c r="E10" s="20">
        <v>2023.8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f>7.36*7</f>
        <v>51.52</v>
      </c>
      <c r="R10" s="21">
        <v>0</v>
      </c>
      <c r="S10" s="21">
        <f>0.32*7</f>
        <v>2.24</v>
      </c>
      <c r="T10" s="21">
        <v>0</v>
      </c>
      <c r="U10" s="21">
        <f>0.1*7</f>
        <v>0.7</v>
      </c>
      <c r="V10" s="21">
        <v>0</v>
      </c>
      <c r="W10" s="21">
        <f>2.99*7</f>
        <v>20.93</v>
      </c>
      <c r="X10" s="21">
        <v>0</v>
      </c>
      <c r="Y10" s="21">
        <f>SUM(P10:X10)</f>
        <v>75.39</v>
      </c>
      <c r="Z10" s="21">
        <f>F10+Y10</f>
        <v>75.39</v>
      </c>
      <c r="AA10" s="17"/>
    </row>
    <row r="11" s="3" customFormat="1" ht="79" customHeight="1" spans="1:27">
      <c r="A11" s="17" t="s">
        <v>16</v>
      </c>
      <c r="B11" s="21"/>
      <c r="C11" s="21"/>
      <c r="D11" s="21"/>
      <c r="E11" s="21"/>
      <c r="F11" s="21">
        <f>SUM(F7:F10)</f>
        <v>0</v>
      </c>
      <c r="G11" s="21">
        <f t="shared" ref="G11:O11" si="0">SUM(G7:G10)</f>
        <v>0</v>
      </c>
      <c r="H11" s="21">
        <f t="shared" si="0"/>
        <v>0</v>
      </c>
      <c r="I11" s="21">
        <f t="shared" si="0"/>
        <v>0</v>
      </c>
      <c r="J11" s="21">
        <f t="shared" si="0"/>
        <v>0</v>
      </c>
      <c r="K11" s="21">
        <f t="shared" si="0"/>
        <v>0</v>
      </c>
      <c r="L11" s="21">
        <f t="shared" si="0"/>
        <v>0</v>
      </c>
      <c r="M11" s="21">
        <f t="shared" si="0"/>
        <v>0</v>
      </c>
      <c r="N11" s="21">
        <f t="shared" si="0"/>
        <v>0</v>
      </c>
      <c r="O11" s="21">
        <f t="shared" si="0"/>
        <v>0</v>
      </c>
      <c r="P11" s="21">
        <f t="shared" ref="P11:Z11" si="1">SUM(P7:P10)</f>
        <v>0</v>
      </c>
      <c r="Q11" s="21">
        <f t="shared" si="1"/>
        <v>206.08</v>
      </c>
      <c r="R11" s="21">
        <f t="shared" si="1"/>
        <v>0</v>
      </c>
      <c r="S11" s="21">
        <f t="shared" si="1"/>
        <v>8.96</v>
      </c>
      <c r="T11" s="21">
        <f t="shared" si="1"/>
        <v>0</v>
      </c>
      <c r="U11" s="21">
        <f t="shared" si="1"/>
        <v>2.8</v>
      </c>
      <c r="V11" s="21">
        <f t="shared" si="1"/>
        <v>0</v>
      </c>
      <c r="W11" s="21">
        <f t="shared" si="1"/>
        <v>83.72</v>
      </c>
      <c r="X11" s="21">
        <f t="shared" si="1"/>
        <v>0</v>
      </c>
      <c r="Y11" s="21">
        <f t="shared" si="1"/>
        <v>301.56</v>
      </c>
      <c r="Z11" s="21">
        <f t="shared" si="1"/>
        <v>301.56</v>
      </c>
      <c r="AA11" s="17"/>
    </row>
    <row r="12" s="2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22"/>
      <c r="Y12" s="4"/>
      <c r="Z12" s="6"/>
      <c r="AA12" s="7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2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2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23"/>
      <c r="W15" s="23"/>
      <c r="X15" s="22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2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2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2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2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2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2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2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2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2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2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2"/>
      <c r="Y26" s="4"/>
      <c r="Z26" s="6"/>
      <c r="AA26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2B52CF964C91413A99E07E43B3BA4819_13</vt:lpwstr>
  </property>
  <property fmtid="{D5CDD505-2E9C-101B-9397-08002B2CF9AE}" pid="4" name="CalculationRule">
    <vt:i4>0</vt:i4>
  </property>
</Properties>
</file>