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月机关公益岗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<sst xmlns="http://schemas.openxmlformats.org/spreadsheetml/2006/main" count="64" uniqueCount="47">
  <si>
    <t>附件7：</t>
  </si>
  <si>
    <t>2026年8-9月公益性岗位人员岗位补贴申请表</t>
  </si>
  <si>
    <t>单位名称（盖章）：中阳县统计局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</si>
  <si>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</si>
  <si>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</si>
  <si>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</si>
  <si>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</si>
  <si>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</si>
  <si>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</si>
  <si>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</si>
  <si>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</si>
  <si>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</si>
  <si>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</si>
  <si>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</si>
  <si>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</si>
  <si>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</si>
  <si>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</si>
  <si>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</si>
  <si>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</si>
  <si>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</si>
  <si>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</si>
  <si>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</si>
  <si>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</si>
  <si>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</si>
  <si>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</si>
  <si>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</si>
  <si>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</si>
  <si>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</si>
  <si>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</si>
  <si>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</si>
  <si>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</si>
  <si>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</si>
  <si>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</si>
  <si>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</si>
  <si>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</si>
  <si>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张琅</t>
  </si>
  <si>
    <t>女</t>
  </si>
  <si>
    <t>***</t>
  </si>
  <si>
    <t>2025.8.1</t>
  </si>
  <si>
    <t>郭旭霞</t>
  </si>
  <si>
    <t>乔书琴</t>
  </si>
  <si>
    <t>2026.7.1</t>
  </si>
  <si>
    <t>雷小林</t>
  </si>
  <si>
    <t>2023.8.1</t>
  </si>
  <si>
    <t>王培如</t>
  </si>
  <si>
    <t>刘改林</t>
  </si>
  <si>
    <t>杨晋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</si>
</sst>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4"/>
      <color indexed="8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"/>
  <sheetViews>
    <sheetView tabSelected="1" view="pageBreakPreview" zoomScale="60" zoomScaleNormal="70" workbookViewId="0">
      <selection activeCell="A2" sqref="A2:AA2"/>
    </sheetView>
  </sheetViews>
  <sheetFormatPr defaultColWidth="8.89166666666667" defaultRowHeight="13.5"/>
  <cols>
    <col min="1" max="1" width="6.70833333333333" style="2" customWidth="1"/>
    <col min="2" max="2" width="9.84166666666667" style="2" customWidth="1"/>
    <col min="3" max="3" width="6.85" style="2" customWidth="1"/>
    <col min="4" max="4" width="23.9" style="2" customWidth="1"/>
    <col min="5" max="5" width="11.85" style="2" customWidth="1"/>
    <col min="6" max="6" width="13.275" style="2" customWidth="1"/>
    <col min="7" max="12" width="13.275" style="4" customWidth="1"/>
    <col min="13" max="13" width="11.1083333333333" style="4" customWidth="1"/>
    <col min="14" max="14" width="13.275" style="5" customWidth="1"/>
    <col min="15" max="15" width="13.275" style="6" customWidth="1"/>
    <col min="16" max="23" width="13.275" style="4" customWidth="1"/>
    <col min="24" max="24" width="10.7416666666667" style="4" customWidth="1"/>
    <col min="25" max="25" width="13.275" style="4" customWidth="1"/>
    <col min="26" max="26" width="13.275" style="6" customWidth="1"/>
    <col min="27" max="27" width="11.1083333333333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4" t="s">
        <v>3</v>
      </c>
      <c r="G3" s="15"/>
      <c r="H3" s="15"/>
      <c r="I3" s="15"/>
      <c r="J3" s="15"/>
      <c r="K3" s="15"/>
      <c r="L3" s="15"/>
      <c r="M3" s="15"/>
      <c r="N3" s="16"/>
      <c r="O3" s="17"/>
      <c r="P3" s="15"/>
      <c r="Q3" s="15"/>
      <c r="R3" s="15"/>
      <c r="S3" s="15"/>
      <c r="T3" s="15"/>
      <c r="U3" s="15"/>
      <c r="V3" s="15"/>
      <c r="W3" s="15"/>
      <c r="X3" s="15"/>
      <c r="Y3" s="15"/>
      <c r="Z3" s="17"/>
      <c r="AA3" s="14"/>
    </row>
    <row r="4" s="1" customFormat="1" ht="45" customHeight="1" spans="1:27">
      <c r="A4" s="14" t="s">
        <v>4</v>
      </c>
      <c r="B4" s="14" t="s">
        <v>5</v>
      </c>
      <c r="C4" s="14"/>
      <c r="D4" s="14"/>
      <c r="E4" s="14"/>
      <c r="F4" s="14" t="s">
        <v>6</v>
      </c>
      <c r="G4" s="15"/>
      <c r="H4" s="15"/>
      <c r="I4" s="15"/>
      <c r="J4" s="15"/>
      <c r="K4" s="15"/>
      <c r="L4" s="15"/>
      <c r="M4" s="15"/>
      <c r="N4" s="16"/>
      <c r="O4" s="17"/>
      <c r="P4" s="15"/>
      <c r="Q4" s="15"/>
      <c r="R4" s="15"/>
      <c r="S4" s="15"/>
      <c r="T4" s="15"/>
      <c r="U4" s="15"/>
      <c r="V4" s="15"/>
      <c r="W4" s="15"/>
      <c r="X4" s="15"/>
      <c r="Y4" s="15"/>
      <c r="Z4" s="17"/>
      <c r="AA4" s="14"/>
    </row>
    <row r="5" s="1" customFormat="1" ht="45" customHeight="1" spans="1:27">
      <c r="A5" s="14"/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5" t="s">
        <v>12</v>
      </c>
      <c r="H5" s="15"/>
      <c r="I5" s="15"/>
      <c r="J5" s="15"/>
      <c r="K5" s="15"/>
      <c r="L5" s="15"/>
      <c r="M5" s="15"/>
      <c r="N5" s="16"/>
      <c r="O5" s="17" t="s">
        <v>13</v>
      </c>
      <c r="P5" s="15" t="s">
        <v>14</v>
      </c>
      <c r="Q5" s="15"/>
      <c r="R5" s="15"/>
      <c r="S5" s="15"/>
      <c r="T5" s="15"/>
      <c r="U5" s="15"/>
      <c r="V5" s="15"/>
      <c r="W5" s="15"/>
      <c r="X5" s="15"/>
      <c r="Y5" s="15" t="s">
        <v>15</v>
      </c>
      <c r="Z5" s="17" t="s">
        <v>16</v>
      </c>
      <c r="AA5" s="14" t="s">
        <v>17</v>
      </c>
    </row>
    <row r="6" s="1" customFormat="1" ht="135" customHeight="1" spans="1:27">
      <c r="A6" s="14"/>
      <c r="B6" s="14"/>
      <c r="C6" s="14"/>
      <c r="D6" s="14"/>
      <c r="E6" s="14"/>
      <c r="F6" s="14"/>
      <c r="G6" s="15" t="s">
        <v>18</v>
      </c>
      <c r="H6" s="15" t="s">
        <v>19</v>
      </c>
      <c r="I6" s="18" t="s">
        <v>20</v>
      </c>
      <c r="J6" s="18" t="s">
        <v>21</v>
      </c>
      <c r="K6" s="18" t="s">
        <v>22</v>
      </c>
      <c r="L6" s="18" t="s">
        <v>23</v>
      </c>
      <c r="M6" s="18" t="s">
        <v>24</v>
      </c>
      <c r="N6" s="16" t="s">
        <v>25</v>
      </c>
      <c r="O6" s="17"/>
      <c r="P6" s="15" t="s">
        <v>26</v>
      </c>
      <c r="Q6" s="15" t="s">
        <v>27</v>
      </c>
      <c r="R6" s="18" t="s">
        <v>28</v>
      </c>
      <c r="S6" s="18" t="s">
        <v>29</v>
      </c>
      <c r="T6" s="18" t="s">
        <v>30</v>
      </c>
      <c r="U6" s="18" t="s">
        <v>31</v>
      </c>
      <c r="V6" s="18" t="s">
        <v>32</v>
      </c>
      <c r="W6" s="18" t="s">
        <v>33</v>
      </c>
      <c r="X6" s="18" t="s">
        <v>34</v>
      </c>
      <c r="Y6" s="15"/>
      <c r="Z6" s="17"/>
      <c r="AA6" s="14"/>
    </row>
    <row r="7" s="3" customFormat="1" ht="79" customHeight="1" spans="1:27">
      <c r="A7" s="17">
        <v>1</v>
      </c>
      <c r="B7" s="19" t="s">
        <v>35</v>
      </c>
      <c r="C7" s="19" t="s">
        <v>36</v>
      </c>
      <c r="D7" s="19" t="s">
        <v>37</v>
      </c>
      <c r="E7" s="19" t="s">
        <v>38</v>
      </c>
      <c r="F7" s="20">
        <v>3900</v>
      </c>
      <c r="G7" s="20">
        <v>679.04</v>
      </c>
      <c r="H7" s="20">
        <v>25.76</v>
      </c>
      <c r="I7" s="20">
        <v>25.46</v>
      </c>
      <c r="J7" s="20">
        <v>0.98</v>
      </c>
      <c r="K7" s="20">
        <v>169.76</v>
      </c>
      <c r="L7" s="20">
        <v>6.44</v>
      </c>
      <c r="M7" s="20">
        <v>4</v>
      </c>
      <c r="N7" s="21">
        <f t="shared" ref="N7:N13" si="0">M7+L7+K7+J7+I7+H7+G7</f>
        <v>911.44</v>
      </c>
      <c r="O7" s="20">
        <f>F7-N7</f>
        <v>2988.56</v>
      </c>
      <c r="P7" s="20">
        <v>1358.08</v>
      </c>
      <c r="Q7" s="20">
        <v>51.52</v>
      </c>
      <c r="R7" s="20">
        <v>59.42</v>
      </c>
      <c r="S7" s="20">
        <v>2.24</v>
      </c>
      <c r="T7" s="20">
        <v>19.52</v>
      </c>
      <c r="U7" s="20">
        <v>0.7</v>
      </c>
      <c r="V7" s="20">
        <v>551.72</v>
      </c>
      <c r="W7" s="20">
        <v>20.93</v>
      </c>
      <c r="X7" s="20">
        <v>6</v>
      </c>
      <c r="Y7" s="20">
        <f t="shared" ref="Y7:Y13" si="1">X7+W7+V7+U7+T7+S7+R7+Q7+P7</f>
        <v>2070.13</v>
      </c>
      <c r="Z7" s="20">
        <f t="shared" ref="Z7:Z13" si="2">F7+Y7</f>
        <v>5970.13</v>
      </c>
      <c r="AA7" s="17"/>
    </row>
    <row r="8" s="3" customFormat="1" ht="79" customHeight="1" spans="1:27">
      <c r="A8" s="17">
        <v>2</v>
      </c>
      <c r="B8" s="19" t="s">
        <v>39</v>
      </c>
      <c r="C8" s="19" t="s">
        <v>36</v>
      </c>
      <c r="D8" s="19" t="s">
        <v>37</v>
      </c>
      <c r="E8" s="19" t="s">
        <v>38</v>
      </c>
      <c r="F8" s="20">
        <v>3900</v>
      </c>
      <c r="G8" s="20">
        <v>679.04</v>
      </c>
      <c r="H8" s="20">
        <v>25.76</v>
      </c>
      <c r="I8" s="20">
        <v>25.46</v>
      </c>
      <c r="J8" s="20">
        <v>0.98</v>
      </c>
      <c r="K8" s="20">
        <v>169.76</v>
      </c>
      <c r="L8" s="20">
        <v>6.44</v>
      </c>
      <c r="M8" s="20">
        <v>4</v>
      </c>
      <c r="N8" s="21">
        <f t="shared" si="0"/>
        <v>911.44</v>
      </c>
      <c r="O8" s="20">
        <f>F8-N8</f>
        <v>2988.56</v>
      </c>
      <c r="P8" s="20">
        <v>1358.08</v>
      </c>
      <c r="Q8" s="20">
        <v>51.52</v>
      </c>
      <c r="R8" s="20">
        <v>59.42</v>
      </c>
      <c r="S8" s="20">
        <v>2.24</v>
      </c>
      <c r="T8" s="20">
        <v>19.52</v>
      </c>
      <c r="U8" s="20">
        <v>0.7</v>
      </c>
      <c r="V8" s="20">
        <v>551.72</v>
      </c>
      <c r="W8" s="20">
        <v>20.93</v>
      </c>
      <c r="X8" s="20">
        <v>6</v>
      </c>
      <c r="Y8" s="20">
        <f t="shared" si="1"/>
        <v>2070.13</v>
      </c>
      <c r="Z8" s="20">
        <f t="shared" si="2"/>
        <v>5970.13</v>
      </c>
      <c r="AA8" s="17"/>
    </row>
    <row r="9" s="3" customFormat="1" ht="79" customHeight="1" spans="1:27">
      <c r="A9" s="17">
        <v>3</v>
      </c>
      <c r="B9" s="19" t="s">
        <v>40</v>
      </c>
      <c r="C9" s="19" t="s">
        <v>36</v>
      </c>
      <c r="D9" s="19" t="s">
        <v>37</v>
      </c>
      <c r="E9" s="19" t="s">
        <v>41</v>
      </c>
      <c r="F9" s="20">
        <v>3900</v>
      </c>
      <c r="G9" s="20">
        <v>679.04</v>
      </c>
      <c r="H9" s="20">
        <v>3.68</v>
      </c>
      <c r="I9" s="20">
        <v>25.46</v>
      </c>
      <c r="J9" s="20">
        <v>0.14</v>
      </c>
      <c r="K9" s="20">
        <v>169.76</v>
      </c>
      <c r="L9" s="20">
        <v>0.92</v>
      </c>
      <c r="M9" s="20">
        <v>4</v>
      </c>
      <c r="N9" s="21">
        <f t="shared" si="0"/>
        <v>883</v>
      </c>
      <c r="O9" s="20">
        <f>F9-N9</f>
        <v>3017</v>
      </c>
      <c r="P9" s="20">
        <v>1358.08</v>
      </c>
      <c r="Q9" s="20">
        <v>7.36</v>
      </c>
      <c r="R9" s="20">
        <v>59.42</v>
      </c>
      <c r="S9" s="20">
        <v>0.32</v>
      </c>
      <c r="T9" s="20">
        <v>19.52</v>
      </c>
      <c r="U9" s="20">
        <v>0.1</v>
      </c>
      <c r="V9" s="20">
        <v>551.72</v>
      </c>
      <c r="W9" s="20">
        <v>2.99</v>
      </c>
      <c r="X9" s="20">
        <v>6</v>
      </c>
      <c r="Y9" s="20">
        <f t="shared" si="1"/>
        <v>2005.51</v>
      </c>
      <c r="Z9" s="20">
        <f t="shared" si="2"/>
        <v>5905.51</v>
      </c>
      <c r="AA9" s="17"/>
    </row>
    <row r="10" s="3" customFormat="1" ht="79" customHeight="1" spans="1:27">
      <c r="A10" s="17">
        <v>4</v>
      </c>
      <c r="B10" s="19" t="s">
        <v>42</v>
      </c>
      <c r="C10" s="19" t="s">
        <v>36</v>
      </c>
      <c r="D10" s="19" t="s">
        <v>37</v>
      </c>
      <c r="E10" s="19" t="s">
        <v>43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f t="shared" si="0"/>
        <v>0</v>
      </c>
      <c r="O10" s="20"/>
      <c r="P10" s="20">
        <v>0</v>
      </c>
      <c r="Q10" s="20">
        <v>51.52</v>
      </c>
      <c r="R10" s="20">
        <v>0</v>
      </c>
      <c r="S10" s="20">
        <v>2.24</v>
      </c>
      <c r="T10" s="20">
        <v>0</v>
      </c>
      <c r="U10" s="20">
        <v>0.7</v>
      </c>
      <c r="V10" s="20">
        <v>0</v>
      </c>
      <c r="W10" s="20">
        <v>20.93</v>
      </c>
      <c r="X10" s="20">
        <v>0</v>
      </c>
      <c r="Y10" s="20">
        <f t="shared" si="1"/>
        <v>75.39</v>
      </c>
      <c r="Z10" s="20">
        <f t="shared" si="2"/>
        <v>75.39</v>
      </c>
      <c r="AA10" s="17"/>
    </row>
    <row r="11" s="3" customFormat="1" ht="79" customHeight="1" spans="1:27">
      <c r="A11" s="17">
        <v>5</v>
      </c>
      <c r="B11" s="19" t="s">
        <v>44</v>
      </c>
      <c r="C11" s="19" t="s">
        <v>36</v>
      </c>
      <c r="D11" s="19" t="s">
        <v>37</v>
      </c>
      <c r="E11" s="19" t="s">
        <v>43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f t="shared" si="0"/>
        <v>0</v>
      </c>
      <c r="O11" s="20"/>
      <c r="P11" s="20">
        <v>0</v>
      </c>
      <c r="Q11" s="20">
        <v>51.52</v>
      </c>
      <c r="R11" s="20">
        <v>0</v>
      </c>
      <c r="S11" s="20">
        <v>2.24</v>
      </c>
      <c r="T11" s="20">
        <v>0</v>
      </c>
      <c r="U11" s="20">
        <v>0.7</v>
      </c>
      <c r="V11" s="20">
        <v>0</v>
      </c>
      <c r="W11" s="20">
        <v>20.93</v>
      </c>
      <c r="X11" s="20">
        <v>0</v>
      </c>
      <c r="Y11" s="20">
        <f t="shared" si="1"/>
        <v>75.39</v>
      </c>
      <c r="Z11" s="20">
        <f t="shared" si="2"/>
        <v>75.39</v>
      </c>
      <c r="AA11" s="17"/>
    </row>
    <row r="12" s="3" customFormat="1" ht="79" customHeight="1" spans="1:27">
      <c r="A12" s="17">
        <v>6</v>
      </c>
      <c r="B12" s="19" t="s">
        <v>45</v>
      </c>
      <c r="C12" s="19" t="s">
        <v>36</v>
      </c>
      <c r="D12" s="19" t="s">
        <v>37</v>
      </c>
      <c r="E12" s="19" t="s">
        <v>43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f t="shared" si="0"/>
        <v>0</v>
      </c>
      <c r="O12" s="20"/>
      <c r="P12" s="20">
        <v>0</v>
      </c>
      <c r="Q12" s="20">
        <v>51.52</v>
      </c>
      <c r="R12" s="20">
        <v>0</v>
      </c>
      <c r="S12" s="20">
        <v>2.24</v>
      </c>
      <c r="T12" s="20">
        <v>0</v>
      </c>
      <c r="U12" s="20">
        <v>0.7</v>
      </c>
      <c r="V12" s="20">
        <v>0</v>
      </c>
      <c r="W12" s="20">
        <v>20.93</v>
      </c>
      <c r="X12" s="20">
        <v>0</v>
      </c>
      <c r="Y12" s="20">
        <f t="shared" si="1"/>
        <v>75.39</v>
      </c>
      <c r="Z12" s="20">
        <f t="shared" si="2"/>
        <v>75.39</v>
      </c>
      <c r="AA12" s="17"/>
    </row>
    <row r="13" s="3" customFormat="1" ht="79" customHeight="1" spans="1:27">
      <c r="A13" s="17">
        <v>7</v>
      </c>
      <c r="B13" s="19" t="s">
        <v>46</v>
      </c>
      <c r="C13" s="19" t="s">
        <v>36</v>
      </c>
      <c r="D13" s="19" t="s">
        <v>37</v>
      </c>
      <c r="E13" s="19" t="s">
        <v>43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f t="shared" si="0"/>
        <v>0</v>
      </c>
      <c r="O13" s="20"/>
      <c r="P13" s="20">
        <v>0</v>
      </c>
      <c r="Q13" s="20">
        <v>51.52</v>
      </c>
      <c r="R13" s="20">
        <v>0</v>
      </c>
      <c r="S13" s="20">
        <v>2.24</v>
      </c>
      <c r="T13" s="20">
        <v>0</v>
      </c>
      <c r="U13" s="20">
        <v>0.7</v>
      </c>
      <c r="V13" s="20">
        <v>0</v>
      </c>
      <c r="W13" s="20">
        <v>20.93</v>
      </c>
      <c r="X13" s="20">
        <v>0</v>
      </c>
      <c r="Y13" s="20">
        <f t="shared" si="1"/>
        <v>75.39</v>
      </c>
      <c r="Z13" s="20">
        <f t="shared" si="2"/>
        <v>75.39</v>
      </c>
      <c r="AA13" s="17"/>
    </row>
    <row r="14" s="3" customFormat="1" ht="79" customHeight="1" spans="1:27">
      <c r="A14" s="17" t="s">
        <v>16</v>
      </c>
      <c r="B14" s="20"/>
      <c r="C14" s="20"/>
      <c r="D14" s="20"/>
      <c r="E14" s="20"/>
      <c r="F14" s="20">
        <f>SUM(F7:F13)</f>
        <v>11700</v>
      </c>
      <c r="G14" s="20">
        <f t="shared" ref="G14:Z14" si="3">SUM(G7:G13)</f>
        <v>2037.12</v>
      </c>
      <c r="H14" s="20">
        <f t="shared" si="3"/>
        <v>55.2</v>
      </c>
      <c r="I14" s="20">
        <f t="shared" si="3"/>
        <v>76.38</v>
      </c>
      <c r="J14" s="20">
        <f t="shared" si="3"/>
        <v>2.1</v>
      </c>
      <c r="K14" s="20">
        <f t="shared" si="3"/>
        <v>509.28</v>
      </c>
      <c r="L14" s="20">
        <f t="shared" si="3"/>
        <v>13.8</v>
      </c>
      <c r="M14" s="20">
        <f t="shared" si="3"/>
        <v>12</v>
      </c>
      <c r="N14" s="20">
        <f t="shared" si="3"/>
        <v>2705.88</v>
      </c>
      <c r="O14" s="20">
        <f t="shared" si="3"/>
        <v>8994.12</v>
      </c>
      <c r="P14" s="20">
        <f t="shared" si="3"/>
        <v>4074.24</v>
      </c>
      <c r="Q14" s="20">
        <f t="shared" si="3"/>
        <v>316.48</v>
      </c>
      <c r="R14" s="20">
        <f t="shared" si="3"/>
        <v>178.26</v>
      </c>
      <c r="S14" s="20">
        <f t="shared" si="3"/>
        <v>13.76</v>
      </c>
      <c r="T14" s="20">
        <f t="shared" si="3"/>
        <v>58.56</v>
      </c>
      <c r="U14" s="20">
        <f t="shared" si="3"/>
        <v>4.3</v>
      </c>
      <c r="V14" s="20">
        <f t="shared" si="3"/>
        <v>1655.16</v>
      </c>
      <c r="W14" s="20">
        <f t="shared" si="3"/>
        <v>128.57</v>
      </c>
      <c r="X14" s="20">
        <f t="shared" si="3"/>
        <v>18</v>
      </c>
      <c r="Y14" s="20">
        <f t="shared" si="3"/>
        <v>6447.33</v>
      </c>
      <c r="Z14" s="20">
        <f t="shared" si="3"/>
        <v>18147.33</v>
      </c>
      <c r="AA14" s="1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22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4"/>
      <c r="W16" s="4"/>
      <c r="X16" s="22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2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23"/>
      <c r="W18" s="23"/>
      <c r="X18" s="22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2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2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2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2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2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2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2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2"/>
      <c r="Y26" s="4"/>
      <c r="Z26" s="6"/>
      <c r="AA26" s="7"/>
    </row>
    <row r="27" s="2" customFormat="1" spans="7:27">
      <c r="G27" s="4"/>
      <c r="H27" s="4"/>
      <c r="I27" s="4"/>
      <c r="J27" s="4"/>
      <c r="K27" s="4"/>
      <c r="L27" s="4"/>
      <c r="M27" s="4"/>
      <c r="N27" s="5"/>
      <c r="O27" s="6"/>
      <c r="P27" s="4"/>
      <c r="Q27" s="4"/>
      <c r="R27" s="4"/>
      <c r="S27" s="4"/>
      <c r="T27" s="4"/>
      <c r="U27" s="4"/>
      <c r="V27" s="4"/>
      <c r="W27" s="4"/>
      <c r="X27" s="22"/>
      <c r="Y27" s="4"/>
      <c r="Z27" s="6"/>
      <c r="AA27" s="7"/>
    </row>
    <row r="28" s="2" customFormat="1" spans="7:27">
      <c r="G28" s="4"/>
      <c r="H28" s="4"/>
      <c r="I28" s="4"/>
      <c r="J28" s="4"/>
      <c r="K28" s="4"/>
      <c r="L28" s="4"/>
      <c r="M28" s="4"/>
      <c r="N28" s="5"/>
      <c r="O28" s="6"/>
      <c r="P28" s="4"/>
      <c r="Q28" s="4"/>
      <c r="R28" s="4"/>
      <c r="S28" s="4"/>
      <c r="T28" s="4"/>
      <c r="U28" s="4"/>
      <c r="V28" s="4"/>
      <c r="W28" s="4"/>
      <c r="X28" s="22"/>
      <c r="Y28" s="4"/>
      <c r="Z28" s="6"/>
      <c r="AA28" s="7"/>
    </row>
    <row r="29" s="2" customFormat="1" spans="7:27">
      <c r="G29" s="4"/>
      <c r="H29" s="4"/>
      <c r="I29" s="4"/>
      <c r="J29" s="4"/>
      <c r="K29" s="4"/>
      <c r="L29" s="4"/>
      <c r="M29" s="4"/>
      <c r="N29" s="5"/>
      <c r="O29" s="6"/>
      <c r="P29" s="4"/>
      <c r="Q29" s="4"/>
      <c r="R29" s="4"/>
      <c r="S29" s="4"/>
      <c r="T29" s="4"/>
      <c r="U29" s="4"/>
      <c r="V29" s="4"/>
      <c r="W29" s="4"/>
      <c r="X29" s="22"/>
      <c r="Y29" s="4"/>
      <c r="Z29" s="6"/>
      <c r="AA29" s="7"/>
    </row>
  </sheetData>
  <mergeCells count="17">
    <mergeCell ref="A2:AA2"/>
    <mergeCell ref="A3:E3"/>
    <mergeCell ref="F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2026-09-21T01:26:18Z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8219FC6F2EBD4076A9DD53F58C255976_13</vt:lpwstr>
  </property>
  <property fmtid="{D5CDD505-2E9C-101B-9397-08002B2CF9AE}" pid="4" name="CalculationRule">
    <vt:i4>0</vt:i4>
  </property>
</Properties>
</file>