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<sst xmlns="http://schemas.openxmlformats.org/spreadsheetml/2006/main" count="35" uniqueCount="32">
  <si>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附件24：</t>
  </si>
  <si>
    <t>2026年7月公益性岗位人员岗位补贴申请表</t>
  </si>
  <si>
    <t>单位名称（盖章）：中阳县信访局</t>
  </si>
  <si>
    <t>养老基数4198元，医保基数4198元,工伤基数4198元，失业基数4198元</t>
  </si>
  <si>
    <t>序号</t>
  </si>
  <si>
    <t>人员信息资料</t>
  </si>
  <si>
    <t xml:space="preserve"> 岗位及保险补贴</t>
  </si>
  <si>
    <t>姓名</t>
  </si>
  <si>
    <t>性别</t>
  </si>
  <si>
    <t>身份证号</t>
  </si>
  <si>
    <t>上岗时间</t>
  </si>
  <si>
    <t>7月岗位补贴（1950元/人/月）</t>
  </si>
  <si>
    <t>代扣个人社会保险补贴</t>
  </si>
  <si>
    <t>实发岗位补贴小计</t>
  </si>
  <si>
    <t>单位社会保险补贴</t>
  </si>
  <si>
    <t>单位部分社会保险
小计</t>
  </si>
  <si>
    <t>合计</t>
  </si>
  <si>
    <t>备注</t>
  </si>
  <si>
    <t>7月养老保险
（8%）（335.84元/人/月）</t>
  </si>
  <si>
    <t xml:space="preserve">7月失业保险
（0.3%）（12.59元/人/月）
</t>
  </si>
  <si>
    <t>7月医疗保险（2%）
83.96元/人/月）</t>
  </si>
  <si>
    <t>7月大病保险
2元/人/月</t>
  </si>
  <si>
    <t>代扣个人社会保险小计</t>
  </si>
  <si>
    <t>7月养老保险（16%）（671.68元/人/月）</t>
  </si>
  <si>
    <t>7月失业保险（0.7%）（29.39元/人/月）</t>
  </si>
  <si>
    <t>7月工伤保险（0.23%）（9.66元/人/月）</t>
  </si>
  <si>
    <t>7月医疗保险（6.5%）（272.87元/人/月）</t>
  </si>
  <si>
    <t>7月大病保险3元/人/月</t>
  </si>
  <si>
    <t>刘巧珍</t>
  </si>
  <si>
    <t>女</t>
  </si>
  <si>
    <t>***</t>
  </si>
  <si>
    <t>高淑贤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</si>
</sst>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49" fontId="0" fillId="0" borderId="0" xfId="0" applyNumberForma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6"/>
  <sheetViews>
    <sheetView tabSelected="1" view="pageBreakPreview" zoomScale="80" zoomScaleNormal="70" workbookViewId="0">
      <selection activeCell="B4" sqref="B4:E4"/>
    </sheetView>
  </sheetViews>
  <sheetFormatPr defaultColWidth="8.89166666666667" defaultRowHeight="13.5"/>
  <cols>
    <col min="1" max="1" width="6.70833333333333" style="2" customWidth="1"/>
    <col min="2" max="2" width="11.85" style="2" customWidth="1"/>
    <col min="3" max="3" width="6.85" style="2" customWidth="1"/>
    <col min="4" max="4" width="27.225" style="2" customWidth="1"/>
    <col min="5" max="5" width="11.85" style="2" customWidth="1"/>
    <col min="6" max="9" width="13.275" style="2" customWidth="1"/>
    <col min="10" max="10" width="11.1083333333333" style="2" customWidth="1"/>
    <col min="11" max="16" width="13.275" style="2" customWidth="1"/>
    <col min="17" max="17" width="10.7416666666667" style="2" customWidth="1"/>
    <col min="18" max="19" width="13.275" style="2" customWidth="1"/>
    <col min="20" max="20" width="11.1083333333333" style="6" customWidth="1"/>
    <col min="21" max="16384" width="8.89166666666667" style="2"/>
  </cols>
  <sheetData>
    <row r="1" s="1" customFormat="1" ht="34" customHeight="1" spans="1:20">
      <c r="A1" s="7" t="s">
        <v>0</v>
      </c>
    </row>
    <row r="2" s="2" customFormat="1" ht="49" customHeight="1" spans="1:20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="3" customFormat="1" ht="45" customHeight="1" spans="1:20">
      <c r="A3" s="9" t="s">
        <v>2</v>
      </c>
      <c r="B3" s="9"/>
      <c r="C3" s="9"/>
      <c r="D3" s="9"/>
      <c r="E3" s="9"/>
      <c r="F3" s="10" t="s">
        <v>3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="3" customFormat="1" ht="45" customHeight="1" spans="1:20">
      <c r="A4" s="10" t="s">
        <v>4</v>
      </c>
      <c r="B4" s="10" t="s">
        <v>5</v>
      </c>
      <c r="C4" s="10"/>
      <c r="D4" s="10"/>
      <c r="E4" s="10"/>
      <c r="F4" s="10" t="s">
        <v>6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="3" customFormat="1" ht="45" customHeight="1" spans="1:20">
      <c r="A5" s="10"/>
      <c r="B5" s="10" t="s">
        <v>7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  <c r="H5" s="10"/>
      <c r="I5" s="10"/>
      <c r="J5" s="10"/>
      <c r="K5" s="10"/>
      <c r="L5" s="10" t="s">
        <v>13</v>
      </c>
      <c r="M5" s="10" t="s">
        <v>14</v>
      </c>
      <c r="N5" s="10"/>
      <c r="O5" s="10"/>
      <c r="P5" s="10"/>
      <c r="Q5" s="10"/>
      <c r="R5" s="10" t="s">
        <v>15</v>
      </c>
      <c r="S5" s="10" t="s">
        <v>16</v>
      </c>
      <c r="T5" s="10" t="s">
        <v>17</v>
      </c>
    </row>
    <row r="6" s="3" customFormat="1" ht="135" customHeight="1" spans="1:20">
      <c r="A6" s="10"/>
      <c r="B6" s="10"/>
      <c r="C6" s="10"/>
      <c r="D6" s="10"/>
      <c r="E6" s="10"/>
      <c r="F6" s="10"/>
      <c r="G6" s="10" t="s">
        <v>18</v>
      </c>
      <c r="H6" s="9" t="s">
        <v>19</v>
      </c>
      <c r="I6" s="9" t="s">
        <v>20</v>
      </c>
      <c r="J6" s="9" t="s">
        <v>21</v>
      </c>
      <c r="K6" s="10" t="s">
        <v>22</v>
      </c>
      <c r="L6" s="10"/>
      <c r="M6" s="10" t="s">
        <v>23</v>
      </c>
      <c r="N6" s="9" t="s">
        <v>24</v>
      </c>
      <c r="O6" s="9" t="s">
        <v>25</v>
      </c>
      <c r="P6" s="9" t="s">
        <v>26</v>
      </c>
      <c r="Q6" s="9" t="s">
        <v>27</v>
      </c>
      <c r="R6" s="10"/>
      <c r="S6" s="10"/>
      <c r="T6" s="10"/>
    </row>
    <row r="7" s="4" customFormat="1" ht="50" customHeight="1" spans="1:20">
      <c r="A7" s="10">
        <v>1</v>
      </c>
      <c r="B7" s="10" t="s">
        <v>28</v>
      </c>
      <c r="C7" s="10" t="s">
        <v>29</v>
      </c>
      <c r="D7" s="10" t="s">
        <v>30</v>
      </c>
      <c r="E7" s="11">
        <v>45992</v>
      </c>
      <c r="F7" s="10">
        <v>1950</v>
      </c>
      <c r="G7" s="10">
        <v>335.84</v>
      </c>
      <c r="H7" s="10">
        <v>12.59</v>
      </c>
      <c r="I7" s="10">
        <v>83.96</v>
      </c>
      <c r="J7" s="10">
        <v>2</v>
      </c>
      <c r="K7" s="10">
        <f>SUM(G7:J7)</f>
        <v>434.39</v>
      </c>
      <c r="L7" s="10">
        <f t="shared" ref="L7:L11" si="0">F7-K7</f>
        <v>1515.61</v>
      </c>
      <c r="M7" s="10">
        <v>671.68</v>
      </c>
      <c r="N7" s="10">
        <v>29.39</v>
      </c>
      <c r="O7" s="10">
        <v>9.66</v>
      </c>
      <c r="P7" s="10">
        <v>272.87</v>
      </c>
      <c r="Q7" s="10">
        <v>3</v>
      </c>
      <c r="R7" s="10">
        <f t="shared" ref="R7:R11" si="1">SUM(M7:Q7)</f>
        <v>986.6</v>
      </c>
      <c r="S7" s="10">
        <f t="shared" ref="S7:S11" si="2">F7+R7</f>
        <v>2936.6</v>
      </c>
      <c r="T7" s="12"/>
    </row>
    <row r="8" s="4" customFormat="1" ht="50" customHeight="1" spans="1:20">
      <c r="A8" s="10">
        <v>2</v>
      </c>
      <c r="B8" s="10" t="s">
        <v>31</v>
      </c>
      <c r="C8" s="10" t="s">
        <v>29</v>
      </c>
      <c r="D8" s="10" t="s">
        <v>30</v>
      </c>
      <c r="E8" s="11">
        <v>45992</v>
      </c>
      <c r="F8" s="10">
        <v>1950</v>
      </c>
      <c r="G8" s="10">
        <v>335.84</v>
      </c>
      <c r="H8" s="10">
        <v>12.59</v>
      </c>
      <c r="I8" s="10">
        <v>83.96</v>
      </c>
      <c r="J8" s="10">
        <v>2</v>
      </c>
      <c r="K8" s="10">
        <f>SUM(G8:J8)</f>
        <v>434.39</v>
      </c>
      <c r="L8" s="10">
        <f t="shared" si="0"/>
        <v>1515.61</v>
      </c>
      <c r="M8" s="10">
        <v>671.68</v>
      </c>
      <c r="N8" s="10">
        <v>29.39</v>
      </c>
      <c r="O8" s="10">
        <v>9.66</v>
      </c>
      <c r="P8" s="10">
        <v>272.87</v>
      </c>
      <c r="Q8" s="10">
        <v>3</v>
      </c>
      <c r="R8" s="10">
        <f t="shared" si="1"/>
        <v>986.6</v>
      </c>
      <c r="S8" s="10">
        <f t="shared" si="2"/>
        <v>2936.6</v>
      </c>
      <c r="T8" s="12"/>
    </row>
    <row r="9" s="5" customFormat="1" ht="50" customHeight="1" spans="1:20">
      <c r="A9" s="10">
        <v>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0"/>
    </row>
    <row r="10" s="5" customFormat="1" ht="50" customHeight="1" spans="1:20">
      <c r="A10" s="10">
        <v>4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0"/>
    </row>
    <row r="11" s="5" customFormat="1" ht="50" customHeight="1" spans="1:20">
      <c r="A11" s="10" t="s">
        <v>16</v>
      </c>
      <c r="B11" s="13"/>
      <c r="C11" s="13"/>
      <c r="D11" s="13"/>
      <c r="E11" s="13"/>
      <c r="F11" s="14">
        <f>SUM(F7:F10)</f>
        <v>3900</v>
      </c>
      <c r="G11" s="14">
        <f t="shared" ref="G11:S11" si="3">SUM(G7:G10)</f>
        <v>671.68</v>
      </c>
      <c r="H11" s="14">
        <f t="shared" si="3"/>
        <v>25.18</v>
      </c>
      <c r="I11" s="14">
        <f t="shared" si="3"/>
        <v>167.92</v>
      </c>
      <c r="J11" s="14">
        <f t="shared" si="3"/>
        <v>4</v>
      </c>
      <c r="K11" s="14">
        <f t="shared" si="3"/>
        <v>868.78</v>
      </c>
      <c r="L11" s="14">
        <f t="shared" si="3"/>
        <v>3031.22</v>
      </c>
      <c r="M11" s="14">
        <f t="shared" si="3"/>
        <v>1343.36</v>
      </c>
      <c r="N11" s="14">
        <f t="shared" si="3"/>
        <v>58.78</v>
      </c>
      <c r="O11" s="14">
        <f t="shared" si="3"/>
        <v>19.32</v>
      </c>
      <c r="P11" s="14">
        <f t="shared" si="3"/>
        <v>545.74</v>
      </c>
      <c r="Q11" s="14">
        <f t="shared" si="3"/>
        <v>6</v>
      </c>
      <c r="R11" s="14">
        <f t="shared" si="3"/>
        <v>1973.2</v>
      </c>
      <c r="S11" s="14">
        <f t="shared" si="3"/>
        <v>5873.2</v>
      </c>
      <c r="T11" s="10"/>
    </row>
    <row r="12" s="2" customFormat="1" spans="1:20">
      <c r="Q12" s="4"/>
      <c r="T12" s="6"/>
    </row>
    <row r="13" s="2" customFormat="1" spans="1:20">
      <c r="Q13" s="4"/>
      <c r="T13" s="6"/>
    </row>
    <row r="14" s="2" customFormat="1" spans="1:20">
      <c r="P14" s="15"/>
      <c r="Q14" s="4"/>
      <c r="T14" s="6"/>
    </row>
    <row r="15" s="2" customFormat="1" spans="1:20">
      <c r="P15" s="16"/>
      <c r="Q15" s="4"/>
      <c r="T15" s="6"/>
    </row>
    <row r="16" s="2" customFormat="1" spans="1:20">
      <c r="Q16" s="4"/>
      <c r="T16" s="6"/>
    </row>
    <row r="17" s="2" customFormat="1" spans="17:20">
      <c r="Q17" s="4"/>
      <c r="T17" s="6"/>
    </row>
    <row r="18" s="2" customFormat="1" spans="17:20">
      <c r="Q18" s="4"/>
      <c r="T18" s="6"/>
    </row>
    <row r="19" s="2" customFormat="1" spans="17:20">
      <c r="Q19" s="4"/>
      <c r="T19" s="6"/>
    </row>
    <row r="20" s="2" customFormat="1" spans="17:20">
      <c r="Q20" s="4"/>
      <c r="T20" s="6"/>
    </row>
    <row r="21" s="2" customFormat="1" spans="17:20">
      <c r="Q21" s="4"/>
      <c r="T21" s="6"/>
    </row>
    <row r="22" s="2" customFormat="1" spans="17:20">
      <c r="Q22" s="4"/>
      <c r="T22" s="6"/>
    </row>
    <row r="23" s="2" customFormat="1" spans="17:20">
      <c r="Q23" s="4"/>
      <c r="T23" s="6"/>
    </row>
    <row r="24" s="2" customFormat="1" spans="17:20">
      <c r="Q24" s="4"/>
      <c r="T24" s="6"/>
    </row>
    <row r="25" s="2" customFormat="1" spans="17:20">
      <c r="Q25" s="4"/>
      <c r="T25" s="6"/>
    </row>
    <row r="26" s="2" customFormat="1" spans="17:20">
      <c r="Q26" s="4"/>
      <c r="T26" s="6"/>
    </row>
  </sheetData>
  <mergeCells count="17">
    <mergeCell ref="A2:T2"/>
    <mergeCell ref="A3:E3"/>
    <mergeCell ref="F3:T3"/>
    <mergeCell ref="B4:E4"/>
    <mergeCell ref="F4:T4"/>
    <mergeCell ref="G5:K5"/>
    <mergeCell ref="M5:Q5"/>
    <mergeCell ref="A4:A6"/>
    <mergeCell ref="B5:B6"/>
    <mergeCell ref="C5:C6"/>
    <mergeCell ref="D5:D6"/>
    <mergeCell ref="E5:E6"/>
    <mergeCell ref="F5:F6"/>
    <mergeCell ref="L5:L6"/>
    <mergeCell ref="R5:R6"/>
    <mergeCell ref="S5:S6"/>
    <mergeCell ref="T5:T6"/>
  </mergeCells>
  <pageMargins left="0.7" right="0.7" top="0.75" bottom="0.75" header="0.3" footer="0.3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小完能</cp:lastModifiedBy>
  <dcterms:created xsi:type="dcterms:W3CDTF">2023-05-12T11:15:00Z</dcterms:created>
  <dcterms:modified xsi:type="dcterms:W3CDTF">2026-07-27T03:12:55Z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41E055179A364014906A7EB80FCE3E45_13</vt:lpwstr>
  </property>
  <property fmtid="{D5CDD505-2E9C-101B-9397-08002B2CF9AE}" pid="4" name="CalculationRule">
    <vt:i4>0</vt:i4>
  </property>
</Properties>
</file>