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<sst xmlns="http://schemas.openxmlformats.org/spreadsheetml/2006/main" count="35" uniqueCount="33">
  <si>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附件16：</t>
  </si>
  <si>
    <t>2026年7月公益性岗位人员岗位补贴申请表</t>
  </si>
  <si>
    <t>单位名称（盖章）：中阳县林业局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</si>
  <si>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</si>
  <si>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</si>
  <si>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</si>
  <si>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</si>
  <si>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</si>
  <si>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</si>
  <si>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</si>
  <si>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</si>
  <si>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</si>
  <si>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</si>
  <si>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</si>
  <si>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</si>
  <si>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</si>
  <si>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</si>
  <si>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</si>
  <si>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</si>
  <si>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</si>
  <si>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</si>
  <si>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</si>
  <si>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</si>
  <si>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</si>
  <si>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</si>
  <si>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</si>
  <si>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</si>
  <si>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</si>
  <si>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贺成鹏</t>
  </si>
  <si>
    <t>男</t>
  </si>
  <si>
    <t>***</t>
  </si>
  <si>
    <t>高晓瑞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</si>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</sst>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C5" sqref="C5:C6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1">
        <v>45139</v>
      </c>
      <c r="F7" s="10">
        <v>1950</v>
      </c>
      <c r="G7" s="12">
        <v>335.84</v>
      </c>
      <c r="H7" s="10">
        <v>12.59</v>
      </c>
      <c r="I7" s="10">
        <v>83.96</v>
      </c>
      <c r="J7" s="10">
        <v>2</v>
      </c>
      <c r="K7" s="12">
        <f>J7+I7+H7+G7</f>
        <v>434.39</v>
      </c>
      <c r="L7" s="12">
        <f>-K7+F7</f>
        <v>1515.61</v>
      </c>
      <c r="M7" s="12">
        <v>671.68</v>
      </c>
      <c r="N7" s="12">
        <v>29.39</v>
      </c>
      <c r="O7" s="12">
        <v>9.66</v>
      </c>
      <c r="P7" s="12">
        <v>272.87</v>
      </c>
      <c r="Q7" s="12">
        <v>3</v>
      </c>
      <c r="R7" s="12">
        <f>Q7+P7+O7+N7+M7</f>
        <v>986.6</v>
      </c>
      <c r="S7" s="12">
        <f>R7+F7</f>
        <v>2936.6</v>
      </c>
      <c r="T7" s="9"/>
    </row>
    <row r="8" s="4" customFormat="1" ht="50" customHeight="1" spans="1:20">
      <c r="A8" s="9">
        <v>2</v>
      </c>
      <c r="B8" s="10" t="s">
        <v>31</v>
      </c>
      <c r="C8" s="10" t="s">
        <v>32</v>
      </c>
      <c r="D8" s="10" t="s">
        <v>30</v>
      </c>
      <c r="E8" s="11">
        <v>45139</v>
      </c>
      <c r="F8" s="10">
        <v>1950</v>
      </c>
      <c r="G8" s="10">
        <v>335.84</v>
      </c>
      <c r="H8" s="10">
        <v>12.59</v>
      </c>
      <c r="I8" s="10">
        <v>83.96</v>
      </c>
      <c r="J8" s="10">
        <v>2</v>
      </c>
      <c r="K8" s="12">
        <f>J8+I8+H8+G8</f>
        <v>434.39</v>
      </c>
      <c r="L8" s="12">
        <f>-K8+F8</f>
        <v>1515.61</v>
      </c>
      <c r="M8" s="12">
        <v>671.68</v>
      </c>
      <c r="N8" s="12">
        <v>29.39</v>
      </c>
      <c r="O8" s="12">
        <v>9.66</v>
      </c>
      <c r="P8" s="12">
        <v>272.87</v>
      </c>
      <c r="Q8" s="12">
        <v>3</v>
      </c>
      <c r="R8" s="12">
        <f>Q8+P8+O8+N8+M8</f>
        <v>986.6</v>
      </c>
      <c r="S8" s="12">
        <f>R8+F8</f>
        <v>2936.6</v>
      </c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0"/>
      <c r="C11" s="10"/>
      <c r="D11" s="10"/>
      <c r="E11" s="10"/>
      <c r="F11" s="10">
        <f>SUM(F7:F10)</f>
        <v>3900</v>
      </c>
      <c r="G11" s="10">
        <f t="shared" ref="G11:T11" si="0">SUM(G7:G10)</f>
        <v>671.68</v>
      </c>
      <c r="H11" s="10">
        <f t="shared" si="0"/>
        <v>25.18</v>
      </c>
      <c r="I11" s="10">
        <f t="shared" si="0"/>
        <v>167.92</v>
      </c>
      <c r="J11" s="10">
        <f t="shared" si="0"/>
        <v>4</v>
      </c>
      <c r="K11" s="10">
        <f t="shared" si="0"/>
        <v>868.78</v>
      </c>
      <c r="L11" s="10">
        <f t="shared" si="0"/>
        <v>3031.22</v>
      </c>
      <c r="M11" s="10">
        <f t="shared" si="0"/>
        <v>1343.36</v>
      </c>
      <c r="N11" s="10">
        <f t="shared" si="0"/>
        <v>58.78</v>
      </c>
      <c r="O11" s="10">
        <f t="shared" si="0"/>
        <v>19.32</v>
      </c>
      <c r="P11" s="10">
        <f t="shared" si="0"/>
        <v>545.74</v>
      </c>
      <c r="Q11" s="10">
        <f t="shared" si="0"/>
        <v>6</v>
      </c>
      <c r="R11" s="10">
        <f t="shared" si="0"/>
        <v>1973.2</v>
      </c>
      <c r="S11" s="10">
        <f t="shared" si="0"/>
        <v>5873.2</v>
      </c>
      <c r="T11" s="10"/>
    </row>
    <row r="12" s="2" customFormat="1" spans="1:20">
      <c r="Q12" s="13"/>
      <c r="T12" s="5"/>
    </row>
    <row r="13" s="2" customFormat="1" spans="1:20">
      <c r="Q13" s="13"/>
      <c r="T13" s="5"/>
    </row>
    <row r="14" s="2" customFormat="1" spans="1:20">
      <c r="P14" s="14"/>
      <c r="Q14" s="13"/>
      <c r="T14" s="5"/>
    </row>
    <row r="15" s="2" customFormat="1" spans="1:20">
      <c r="P15" s="15"/>
      <c r="Q15" s="13"/>
      <c r="T15" s="5"/>
    </row>
    <row r="16" s="2" customFormat="1" spans="1:20">
      <c r="Q16" s="13"/>
      <c r="T16" s="5"/>
    </row>
    <row r="17" s="2" customFormat="1" spans="17:20">
      <c r="Q17" s="13"/>
      <c r="T17" s="5"/>
    </row>
    <row r="18" s="2" customFormat="1" spans="17:20">
      <c r="Q18" s="13"/>
      <c r="T18" s="5"/>
    </row>
    <row r="19" s="2" customFormat="1" spans="17:20">
      <c r="Q19" s="13"/>
      <c r="T19" s="5"/>
    </row>
    <row r="20" s="2" customFormat="1" spans="17:20">
      <c r="Q20" s="13"/>
      <c r="T20" s="5"/>
    </row>
    <row r="21" s="2" customFormat="1" spans="17:20">
      <c r="Q21" s="13"/>
      <c r="T21" s="5"/>
    </row>
    <row r="22" s="2" customFormat="1" spans="17:20">
      <c r="Q22" s="13"/>
      <c r="T22" s="5"/>
    </row>
    <row r="23" s="2" customFormat="1" spans="17:20">
      <c r="Q23" s="13"/>
      <c r="T23" s="5"/>
    </row>
    <row r="24" s="2" customFormat="1" spans="17:20">
      <c r="Q24" s="13"/>
      <c r="T24" s="5"/>
    </row>
    <row r="25" s="2" customFormat="1" spans="17:20">
      <c r="Q25" s="13"/>
      <c r="T25" s="5"/>
    </row>
    <row r="26" s="2" customFormat="1" spans="17:20">
      <c r="Q26" s="13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2D8DC4193A114E95B61D942C199B7249_13</vt:lpwstr>
  </property>
  <property fmtid="{D5CDD505-2E9C-101B-9397-08002B2CF9AE}" pid="4" name="CalculationRule">
    <vt:i4>0</vt:i4>
  </property>
</Properties>
</file>