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<sst xmlns="http://schemas.openxmlformats.org/spreadsheetml/2006/main" count="38" uniqueCount="33">
  <si>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附件32：</t>
  </si>
  <si>
    <t>2026年2-3月公益性岗位人员岗位补贴申请表</t>
  </si>
  <si>
    <t>单位名称（盖章）：中阳县武家庄人民政府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</si>
  <si>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</si>
  <si>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</si>
  <si>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</si>
  <si>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</si>
  <si>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</si>
  <si>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</si>
  <si>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</si>
  <si>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</si>
  <si>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</si>
  <si>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</si>
  <si>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</si>
  <si>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</si>
  <si>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</si>
  <si>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</si>
  <si>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</si>
  <si>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</si>
  <si>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</si>
  <si>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</si>
  <si>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</si>
  <si>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</si>
  <si>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</si>
  <si>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</si>
  <si>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</si>
  <si>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</si>
  <si>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</si>
  <si>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高琴</t>
  </si>
  <si>
    <t>女</t>
  </si>
  <si>
    <t>***</t>
  </si>
  <si>
    <t>刘云红</t>
  </si>
  <si>
    <t>张宇艳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</si>
</sst>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49" fontId="0" fillId="0" borderId="1" xfId="49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tabSelected="1" view="pageBreakPreview" zoomScaleNormal="90" workbookViewId="0">
      <selection activeCell="A2" sqref="A2:T2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10.54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4"/>
      <c r="C1" s="4"/>
      <c r="T1" s="3"/>
    </row>
    <row r="2" s="1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1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1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1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1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2" customFormat="1" ht="23" customHeight="1" spans="1:20">
      <c r="A7" s="10">
        <v>1</v>
      </c>
      <c r="B7" s="13" t="s">
        <v>28</v>
      </c>
      <c r="C7" s="13" t="s">
        <v>29</v>
      </c>
      <c r="D7" s="14" t="s">
        <v>30</v>
      </c>
      <c r="E7" s="8">
        <v>202508</v>
      </c>
      <c r="F7" s="8">
        <v>3900</v>
      </c>
      <c r="G7" s="8">
        <v>671.68</v>
      </c>
      <c r="H7" s="8">
        <v>25.18</v>
      </c>
      <c r="I7" s="8">
        <v>167.92</v>
      </c>
      <c r="J7" s="8">
        <v>4</v>
      </c>
      <c r="K7" s="8">
        <f t="shared" ref="K7:K9" si="0">G7+H7+I7+J7</f>
        <v>868.78</v>
      </c>
      <c r="L7" s="8">
        <f t="shared" ref="L7:L10" si="1">F7-K7</f>
        <v>3031.22</v>
      </c>
      <c r="M7" s="8">
        <v>1343.36</v>
      </c>
      <c r="N7" s="8">
        <v>58.78</v>
      </c>
      <c r="O7" s="8">
        <v>19.32</v>
      </c>
      <c r="P7" s="8">
        <v>545.74</v>
      </c>
      <c r="Q7" s="8">
        <v>6</v>
      </c>
      <c r="R7" s="8">
        <f t="shared" ref="R7:R9" si="2">M7+N7+O7+P7+Q7</f>
        <v>1973.2</v>
      </c>
      <c r="S7" s="8">
        <f t="shared" ref="S7:S10" si="3">F7+R7</f>
        <v>5873.2</v>
      </c>
      <c r="T7" s="10"/>
    </row>
    <row r="8" s="2" customFormat="1" ht="23" customHeight="1" spans="1:20">
      <c r="A8" s="10">
        <v>2</v>
      </c>
      <c r="B8" s="13" t="s">
        <v>31</v>
      </c>
      <c r="C8" s="13" t="s">
        <v>29</v>
      </c>
      <c r="D8" s="15" t="s">
        <v>30</v>
      </c>
      <c r="E8" s="8">
        <v>202508</v>
      </c>
      <c r="F8" s="8">
        <v>3900</v>
      </c>
      <c r="G8" s="8">
        <v>671.68</v>
      </c>
      <c r="H8" s="8">
        <v>25.18</v>
      </c>
      <c r="I8" s="8">
        <v>167.92</v>
      </c>
      <c r="J8" s="8">
        <v>4</v>
      </c>
      <c r="K8" s="8">
        <f t="shared" si="0"/>
        <v>868.78</v>
      </c>
      <c r="L8" s="8">
        <f t="shared" si="1"/>
        <v>3031.22</v>
      </c>
      <c r="M8" s="8">
        <v>1343.36</v>
      </c>
      <c r="N8" s="8">
        <v>58.78</v>
      </c>
      <c r="O8" s="8">
        <v>19.32</v>
      </c>
      <c r="P8" s="8">
        <v>545.74</v>
      </c>
      <c r="Q8" s="8">
        <v>6</v>
      </c>
      <c r="R8" s="8">
        <f t="shared" si="2"/>
        <v>1973.2</v>
      </c>
      <c r="S8" s="8">
        <f t="shared" si="3"/>
        <v>5873.2</v>
      </c>
      <c r="T8" s="10"/>
    </row>
    <row r="9" s="2" customFormat="1" ht="23" customHeight="1" spans="1:20">
      <c r="A9" s="10">
        <v>3</v>
      </c>
      <c r="B9" s="13" t="s">
        <v>32</v>
      </c>
      <c r="C9" s="13" t="s">
        <v>29</v>
      </c>
      <c r="D9" s="16" t="s">
        <v>30</v>
      </c>
      <c r="E9" s="8">
        <v>202512</v>
      </c>
      <c r="F9" s="8">
        <v>3900</v>
      </c>
      <c r="G9" s="8">
        <v>671.68</v>
      </c>
      <c r="H9" s="8">
        <v>25.18</v>
      </c>
      <c r="I9" s="8">
        <v>167.92</v>
      </c>
      <c r="J9" s="8">
        <v>4</v>
      </c>
      <c r="K9" s="8">
        <f t="shared" si="0"/>
        <v>868.78</v>
      </c>
      <c r="L9" s="8">
        <f t="shared" si="1"/>
        <v>3031.22</v>
      </c>
      <c r="M9" s="8">
        <v>1343.36</v>
      </c>
      <c r="N9" s="8">
        <v>58.78</v>
      </c>
      <c r="O9" s="8">
        <v>19.32</v>
      </c>
      <c r="P9" s="8">
        <v>545.74</v>
      </c>
      <c r="Q9" s="8">
        <v>6</v>
      </c>
      <c r="R9" s="8">
        <f t="shared" si="2"/>
        <v>1973.2</v>
      </c>
      <c r="S9" s="8">
        <f t="shared" si="3"/>
        <v>5873.2</v>
      </c>
      <c r="T9" s="10"/>
    </row>
    <row r="10" s="2" customFormat="1" ht="23" customHeight="1" spans="1:20">
      <c r="A10" s="8" t="s">
        <v>16</v>
      </c>
      <c r="B10" s="8"/>
      <c r="C10" s="8"/>
      <c r="D10" s="8"/>
      <c r="E10" s="8"/>
      <c r="F10" s="17">
        <f t="shared" ref="F10:K10" si="4">SUM(F7:F9)</f>
        <v>11700</v>
      </c>
      <c r="G10" s="17">
        <f t="shared" si="4"/>
        <v>2015.04</v>
      </c>
      <c r="H10" s="17">
        <f t="shared" si="4"/>
        <v>75.54</v>
      </c>
      <c r="I10" s="17">
        <f t="shared" si="4"/>
        <v>503.76</v>
      </c>
      <c r="J10" s="17">
        <f t="shared" si="4"/>
        <v>12</v>
      </c>
      <c r="K10" s="17">
        <f t="shared" si="4"/>
        <v>2606.34</v>
      </c>
      <c r="L10" s="8">
        <f t="shared" si="1"/>
        <v>9093.66</v>
      </c>
      <c r="M10" s="17">
        <f>SUM(M7:M9)</f>
        <v>4030.08</v>
      </c>
      <c r="N10" s="17">
        <f>SUM(N7:N9)</f>
        <v>176.34</v>
      </c>
      <c r="O10" s="17">
        <f>SUM(O7:O9)</f>
        <v>57.96</v>
      </c>
      <c r="P10" s="17">
        <f>SUM(P7:P9)</f>
        <v>1637.22</v>
      </c>
      <c r="Q10" s="17">
        <f>SUM(Q7:Q9)</f>
        <v>18</v>
      </c>
      <c r="R10" s="8">
        <f>SUM(M10:Q10)</f>
        <v>5919.6</v>
      </c>
      <c r="S10" s="8">
        <f t="shared" si="3"/>
        <v>17619.6</v>
      </c>
      <c r="T10" s="9"/>
    </row>
    <row r="11" s="1" customFormat="1" ht="23" customHeight="1" spans="1:20">
      <c r="A11" s="18"/>
      <c r="B11" s="18"/>
      <c r="C11" s="18"/>
      <c r="D11" s="18"/>
      <c r="E11" s="19"/>
      <c r="F11" s="20"/>
      <c r="G11" s="20"/>
      <c r="H11" s="20"/>
      <c r="I11" s="21"/>
      <c r="J11" s="21"/>
      <c r="K11" s="21"/>
      <c r="L11" s="21"/>
      <c r="M11" s="20"/>
      <c r="N11" s="20"/>
      <c r="O11" s="21"/>
      <c r="P11" s="21"/>
      <c r="Q11" s="21"/>
      <c r="R11" s="21"/>
      <c r="S11" s="22"/>
      <c r="T11" s="3"/>
    </row>
    <row r="12" s="1" customFormat="1" spans="1:20">
      <c r="Q12" s="2"/>
      <c r="T12" s="3"/>
    </row>
    <row r="13" s="1" customFormat="1" spans="1:20">
      <c r="Q13" s="2"/>
      <c r="T13" s="3"/>
    </row>
    <row r="14" s="1" customFormat="1" spans="1:20">
      <c r="P14" s="23"/>
      <c r="Q14" s="2"/>
      <c r="T14" s="3"/>
    </row>
    <row r="15" s="1" customFormat="1" spans="1:20">
      <c r="P15" s="24"/>
      <c r="Q15" s="2"/>
      <c r="T15" s="3"/>
    </row>
    <row r="16" s="1" customFormat="1" spans="1:20"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  <row r="26" s="1" customFormat="1" spans="17:20">
      <c r="Q26" s="2"/>
      <c r="T26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0:E10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F1D0FC61438744AA8F233DADDA23F544_13</vt:lpwstr>
  </property>
  <property fmtid="{D5CDD505-2E9C-101B-9397-08002B2CF9AE}" pid="4" name="CalculationRule">
    <vt:i4>0</vt:i4>
  </property>
</Properties>
</file>