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<sst xmlns="http://schemas.openxmlformats.org/spreadsheetml/2006/main" count="35" uniqueCount="32">
  <si>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附件22</t>
  </si>
  <si>
    <t>2025年11-12月公益性岗位人员岗位补贴申请表</t>
  </si>
  <si>
    <t>单位名称（盖章）：中阳县工商业联合会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</si>
  <si>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</si>
  <si>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</si>
  <si>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</si>
  <si>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</si>
  <si>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</si>
  <si>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</si>
  <si>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</si>
  <si>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</si>
  <si>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11、12月岗位补贴（1950元/人/月）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</si>
  <si>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</si>
  <si>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</si>
  <si>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</si>
  <si>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</si>
  <si>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</si>
  <si>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</si>
  <si>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11、12月养老保险
（8%）（335.84元/人/月）</t>
  </si>
  <si>
    <t xml:space="preserve">11、12月失业保险
（0.3%）（12.59元/人/月）
</t>
  </si>
  <si>
    <t>11、12月医疗保险（2%）
83.96元/人/月）</t>
  </si>
  <si>
    <t>11、12月大病保险
2元/人/月</t>
  </si>
  <si>
    <t>代扣个人社会保险小计</t>
  </si>
  <si>
    <t>11、12月养老保险（16%）（671.68元/人/月）</t>
  </si>
  <si>
    <t>11、12月失业保险（0.7%）（29.39元/人/月）</t>
  </si>
  <si>
    <t>11、12月工伤保险（0.23%）（9.66元/人/月）</t>
  </si>
  <si>
    <t>11、12月医疗保险（6.5%）（272.87元/人/月）</t>
  </si>
  <si>
    <t>11、12月大病保险3元/人/月</t>
  </si>
  <si>
    <t>刘丽芳</t>
  </si>
  <si>
    <t>女</t>
  </si>
  <si>
    <t>***</t>
  </si>
  <si>
    <t>杨丽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</si>
</sst>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28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31" fontId="5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pane ySplit="2" topLeftCell="A3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5.75" style="1" customWidth="1"/>
    <col min="2" max="2" width="6.62962962962963" style="1" customWidth="1"/>
    <col min="3" max="3" width="7.62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8.77777777777778" style="1" customWidth="1"/>
    <col min="12" max="12" width="6.87962962962963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20.3148148148148" style="1" customWidth="1"/>
    <col min="21" max="16384" width="8.88888888888889" style="1"/>
  </cols>
  <sheetData>
    <row r="1" s="1" customFormat="1" ht="30" customHeight="1" spans="1:20">
      <c r="A1" s="2" t="s">
        <v>0</v>
      </c>
      <c r="B1" s="3"/>
      <c r="C1" s="3"/>
      <c r="T1" s="4"/>
    </row>
    <row r="2" s="1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="1" customFormat="1" ht="25" customHeight="1" spans="1:20">
      <c r="A3" s="6" t="s">
        <v>2</v>
      </c>
      <c r="B3" s="6"/>
      <c r="C3" s="6"/>
      <c r="D3" s="6"/>
      <c r="E3" s="6"/>
      <c r="F3" s="7" t="s">
        <v>3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="1" customFormat="1" ht="25" customHeight="1" spans="1:20">
      <c r="A4" s="8" t="s">
        <v>4</v>
      </c>
      <c r="B4" s="8" t="s">
        <v>5</v>
      </c>
      <c r="C4" s="8"/>
      <c r="D4" s="8"/>
      <c r="E4" s="8"/>
      <c r="F4" s="8" t="s">
        <v>6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="1" customFormat="1" ht="30" customHeight="1" spans="1:20">
      <c r="A5" s="8"/>
      <c r="B5" s="8" t="s">
        <v>7</v>
      </c>
      <c r="C5" s="8" t="s">
        <v>8</v>
      </c>
      <c r="D5" s="8" t="s">
        <v>9</v>
      </c>
      <c r="E5" s="8" t="s">
        <v>10</v>
      </c>
      <c r="F5" s="9" t="s">
        <v>11</v>
      </c>
      <c r="G5" s="9" t="s">
        <v>12</v>
      </c>
      <c r="H5" s="9"/>
      <c r="I5" s="9"/>
      <c r="J5" s="9"/>
      <c r="K5" s="9"/>
      <c r="L5" s="9" t="s">
        <v>13</v>
      </c>
      <c r="M5" s="9" t="s">
        <v>14</v>
      </c>
      <c r="N5" s="9"/>
      <c r="O5" s="9"/>
      <c r="P5" s="9"/>
      <c r="Q5" s="9"/>
      <c r="R5" s="8" t="s">
        <v>15</v>
      </c>
      <c r="S5" s="8" t="s">
        <v>16</v>
      </c>
      <c r="T5" s="10" t="s">
        <v>17</v>
      </c>
    </row>
    <row r="6" s="1" customFormat="1" ht="75" customHeight="1" spans="1:20">
      <c r="A6" s="8"/>
      <c r="B6" s="8"/>
      <c r="C6" s="8"/>
      <c r="D6" s="8"/>
      <c r="E6" s="8"/>
      <c r="F6" s="9"/>
      <c r="G6" s="11" t="s">
        <v>18</v>
      </c>
      <c r="H6" s="12" t="s">
        <v>19</v>
      </c>
      <c r="I6" s="12" t="s">
        <v>20</v>
      </c>
      <c r="J6" s="12" t="s">
        <v>21</v>
      </c>
      <c r="K6" s="9" t="s">
        <v>22</v>
      </c>
      <c r="L6" s="9"/>
      <c r="M6" s="11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8"/>
      <c r="S6" s="8"/>
      <c r="T6" s="10"/>
    </row>
    <row r="7" s="1" customFormat="1" ht="30" customHeight="1" spans="1:20">
      <c r="A7" s="9">
        <v>1</v>
      </c>
      <c r="B7" s="13" t="s">
        <v>28</v>
      </c>
      <c r="C7" s="14" t="s">
        <v>29</v>
      </c>
      <c r="D7" s="13" t="s">
        <v>30</v>
      </c>
      <c r="E7" s="15">
        <v>45870</v>
      </c>
      <c r="F7" s="16">
        <v>3900</v>
      </c>
      <c r="G7" s="16">
        <v>671.68</v>
      </c>
      <c r="H7" s="17">
        <v>25.18</v>
      </c>
      <c r="I7" s="16">
        <v>167.92</v>
      </c>
      <c r="J7" s="16">
        <v>4</v>
      </c>
      <c r="K7" s="16">
        <f>SUM(G7:J7)</f>
        <v>868.78</v>
      </c>
      <c r="L7" s="16">
        <f>F7-K7</f>
        <v>3031.22</v>
      </c>
      <c r="M7" s="16">
        <v>1343.36</v>
      </c>
      <c r="N7" s="17">
        <v>58.78</v>
      </c>
      <c r="O7" s="16">
        <v>19.32</v>
      </c>
      <c r="P7" s="16">
        <v>545.74</v>
      </c>
      <c r="Q7" s="16">
        <v>6</v>
      </c>
      <c r="R7" s="16">
        <f>SUM(M7:Q7)</f>
        <v>1973.2</v>
      </c>
      <c r="S7" s="9">
        <f>F7+R7</f>
        <v>5873.2</v>
      </c>
      <c r="T7" s="6"/>
    </row>
    <row r="8" s="1" customFormat="1" ht="30" customHeight="1" spans="1:20">
      <c r="A8" s="9">
        <v>2</v>
      </c>
      <c r="B8" s="13" t="s">
        <v>31</v>
      </c>
      <c r="C8" s="13" t="s">
        <v>29</v>
      </c>
      <c r="D8" s="13" t="s">
        <v>30</v>
      </c>
      <c r="E8" s="15">
        <v>45870</v>
      </c>
      <c r="F8" s="16">
        <v>3900</v>
      </c>
      <c r="G8" s="16">
        <v>671.68</v>
      </c>
      <c r="H8" s="17">
        <v>25.18</v>
      </c>
      <c r="I8" s="16">
        <v>167.92</v>
      </c>
      <c r="J8" s="16">
        <v>4</v>
      </c>
      <c r="K8" s="16">
        <f>SUM(G8:J8)</f>
        <v>868.78</v>
      </c>
      <c r="L8" s="16">
        <f>F8-K8</f>
        <v>3031.22</v>
      </c>
      <c r="M8" s="16">
        <v>1343.36</v>
      </c>
      <c r="N8" s="17">
        <v>58.78</v>
      </c>
      <c r="O8" s="16">
        <v>19.32</v>
      </c>
      <c r="P8" s="16">
        <v>545.74</v>
      </c>
      <c r="Q8" s="16">
        <v>6</v>
      </c>
      <c r="R8" s="16">
        <f>SUM(M8:Q8)</f>
        <v>1973.2</v>
      </c>
      <c r="S8" s="9">
        <f>F8+R8</f>
        <v>5873.2</v>
      </c>
      <c r="T8" s="18"/>
    </row>
    <row r="9" s="1" customFormat="1" ht="30" customHeight="1" spans="1:20">
      <c r="A9" s="9"/>
      <c r="B9" s="13"/>
      <c r="C9" s="13"/>
      <c r="D9" s="13"/>
      <c r="E9" s="15"/>
      <c r="F9" s="16"/>
      <c r="G9" s="16"/>
      <c r="H9" s="17"/>
      <c r="I9" s="16"/>
      <c r="J9" s="16"/>
      <c r="K9" s="16"/>
      <c r="L9" s="16"/>
      <c r="M9" s="16"/>
      <c r="N9" s="17"/>
      <c r="O9" s="16"/>
      <c r="P9" s="16"/>
      <c r="Q9" s="16"/>
      <c r="R9" s="16"/>
      <c r="S9" s="9"/>
      <c r="T9" s="6"/>
    </row>
    <row r="10" s="1" customFormat="1" ht="30" customHeight="1" spans="1:20">
      <c r="A10" s="9"/>
      <c r="B10" s="13"/>
      <c r="C10" s="13"/>
      <c r="D10" s="13"/>
      <c r="E10" s="19"/>
      <c r="F10" s="16"/>
      <c r="G10" s="16"/>
      <c r="H10" s="17"/>
      <c r="I10" s="16"/>
      <c r="J10" s="16"/>
      <c r="K10" s="16"/>
      <c r="L10" s="16"/>
      <c r="M10" s="16"/>
      <c r="N10" s="17"/>
      <c r="O10" s="16"/>
      <c r="P10" s="16"/>
      <c r="Q10" s="16"/>
      <c r="R10" s="16"/>
      <c r="S10" s="9"/>
      <c r="T10" s="6"/>
    </row>
    <row r="11" s="1" customFormat="1" ht="30" customHeight="1" spans="1:20">
      <c r="A11" s="9"/>
      <c r="B11" s="13"/>
      <c r="C11" s="13"/>
      <c r="D11" s="13"/>
      <c r="E11" s="19"/>
      <c r="F11" s="16"/>
      <c r="G11" s="16"/>
      <c r="H11" s="17"/>
      <c r="I11" s="16"/>
      <c r="J11" s="16"/>
      <c r="K11" s="16"/>
      <c r="L11" s="16"/>
      <c r="M11" s="16"/>
      <c r="N11" s="17"/>
      <c r="O11" s="16"/>
      <c r="P11" s="16"/>
      <c r="Q11" s="16"/>
      <c r="R11" s="16"/>
      <c r="S11" s="9"/>
      <c r="T11" s="6"/>
    </row>
    <row r="12" s="1" customFormat="1" ht="30" customHeight="1" spans="1:20">
      <c r="A12" s="7" t="s">
        <v>16</v>
      </c>
      <c r="B12" s="7"/>
      <c r="C12" s="7"/>
      <c r="D12" s="7"/>
      <c r="E12" s="7"/>
      <c r="F12" s="16">
        <f t="shared" ref="F12:K12" si="0">SUM(F7:F11)</f>
        <v>7800</v>
      </c>
      <c r="G12" s="16">
        <f t="shared" si="0"/>
        <v>1343.36</v>
      </c>
      <c r="H12" s="16">
        <f t="shared" si="0"/>
        <v>50.36</v>
      </c>
      <c r="I12" s="16">
        <f t="shared" si="0"/>
        <v>335.84</v>
      </c>
      <c r="J12" s="16">
        <f t="shared" si="0"/>
        <v>8</v>
      </c>
      <c r="K12" s="16">
        <f t="shared" si="0"/>
        <v>1737.56</v>
      </c>
      <c r="L12" s="16">
        <f>F12-K12</f>
        <v>6062.44</v>
      </c>
      <c r="M12" s="16">
        <f>SUM(M7:M11)</f>
        <v>2686.72</v>
      </c>
      <c r="N12" s="16">
        <f>SUM(N7:N11)</f>
        <v>117.56</v>
      </c>
      <c r="O12" s="16">
        <f>SUM(O7:O11)</f>
        <v>38.64</v>
      </c>
      <c r="P12" s="16">
        <f>SUM(P7:P11)</f>
        <v>1091.48</v>
      </c>
      <c r="Q12" s="16">
        <f>SUM(Q7:Q11)</f>
        <v>12</v>
      </c>
      <c r="R12" s="16">
        <f>SUM(M12:Q12)</f>
        <v>3946.4</v>
      </c>
      <c r="S12" s="16">
        <f>SUM(S7:S11)</f>
        <v>11746.4</v>
      </c>
      <c r="T12" s="6"/>
    </row>
    <row r="13" s="1" customFormat="1" ht="23" customHeight="1" spans="1:20">
      <c r="A13" s="20"/>
      <c r="B13" s="20"/>
      <c r="C13" s="20"/>
      <c r="D13" s="20"/>
      <c r="E13" s="21"/>
      <c r="F13" s="22"/>
      <c r="G13" s="22"/>
      <c r="H13" s="22"/>
      <c r="I13" s="23"/>
      <c r="J13" s="23"/>
      <c r="K13" s="23"/>
      <c r="L13" s="23"/>
      <c r="M13" s="22"/>
      <c r="N13" s="22"/>
      <c r="O13" s="23"/>
      <c r="P13" s="23"/>
      <c r="Q13" s="23"/>
      <c r="R13" s="23"/>
      <c r="S13" s="24"/>
    </row>
    <row r="14" s="1" customFormat="1" spans="1:20">
      <c r="Q14" s="25"/>
    </row>
    <row r="15" s="1" customFormat="1" spans="1:20">
      <c r="Q15" s="25"/>
    </row>
    <row r="16" s="1" customFormat="1" spans="1:20">
      <c r="P16" s="26"/>
      <c r="Q16" s="25"/>
    </row>
    <row r="17" s="1" customFormat="1" spans="16:17">
      <c r="P17" s="27"/>
      <c r="Q17" s="25"/>
    </row>
    <row r="18" s="1" customFormat="1" spans="16:17">
      <c r="Q18" s="25"/>
    </row>
    <row r="19" s="1" customFormat="1" spans="16:17">
      <c r="Q19" s="25"/>
    </row>
    <row r="20" s="1" customFormat="1" spans="16:17">
      <c r="Q20" s="25"/>
    </row>
    <row r="21" s="1" customFormat="1" spans="16:17">
      <c r="Q21" s="25"/>
    </row>
    <row r="22" s="1" customFormat="1" spans="16:17">
      <c r="Q22" s="25"/>
    </row>
    <row r="23" s="1" customFormat="1" spans="16:17">
      <c r="Q23" s="25"/>
    </row>
    <row r="24" s="1" customFormat="1" spans="16:17">
      <c r="Q24" s="25"/>
    </row>
    <row r="25" s="1" customFormat="1" spans="16:17">
      <c r="Q25" s="25"/>
    </row>
    <row r="26" s="1" customFormat="1" spans="16:17">
      <c r="Q26" s="25"/>
    </row>
    <row r="27" s="1" customFormat="1" spans="16:17">
      <c r="Q27" s="25"/>
    </row>
    <row r="28" s="1" customFormat="1" spans="16:17">
      <c r="Q28" s="25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rintOptions horizontalCentered="1"/>
  <pageMargins left="0.432638888888889" right="0.156944444444444" top="0.904861111111111" bottom="0.629861111111111" header="0.550694444444444" footer="0.51180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2025-12-10T07:30:45Z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</vt:lpwstr>
  </property>
  <property fmtid="{D5CDD505-2E9C-101B-9397-08002B2CF9AE}" pid="4" name="ICV">
    <vt:lpwstr>B14C15BEDF1245E7BA83019A2E40F89D_13</vt:lpwstr>
  </property>
  <property fmtid="{D5CDD505-2E9C-101B-9397-08002B2CF9AE}" pid="5" name="CalculationRule">
    <vt:i4>0</vt:i4>
  </property>
</Properties>
</file>