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<sst xmlns="http://schemas.openxmlformats.org/spreadsheetml/2006/main" count="38" uniqueCount="34">
  <si>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附件12：</t>
  </si>
  <si>
    <t>2025年5月公益性岗位人员岗位补贴申请表</t>
  </si>
  <si>
    <t>单位名称（盖章）：中共中阳县委组织部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</si>
  <si>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</si>
  <si>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</si>
  <si>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</si>
  <si>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</si>
  <si>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</si>
  <si>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</si>
  <si>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</si>
  <si>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</si>
  <si>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</si>
  <si>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</si>
  <si>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
补贴小计</t>
  </si>
  <si>
    <t>单位社会保险补贴</t>
  </si>
  <si>
    <t>单位部分社会保险小计</t>
  </si>
  <si>
    <t>合计</t>
  </si>
  <si>
    <t>备注</t>
  </si>
  <si>
    <t>5月养老保险（8%）（329.04元/人/月）</t>
  </si>
  <si>
    <t xml:space="preserve"> 5月失业保险（0.3%）（12.34元/人/月）
</t>
  </si>
  <si>
    <t>5月医疗
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</si>
  <si>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</si>
  <si>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</si>
  <si>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</si>
  <si>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</si>
  <si>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</si>
  <si>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</si>
  <si>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</si>
  <si>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张丹丹</t>
  </si>
  <si>
    <t>女</t>
  </si>
  <si>
    <t>***</t>
  </si>
  <si>
    <t>刘花花</t>
  </si>
  <si>
    <t>郝彦阳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</si>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</sst>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A2" sqref="A2:T2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5.12962962962963" style="2" customWidth="1"/>
    <col min="4" max="4" width="18.8796296296296" style="2" customWidth="1"/>
    <col min="5" max="5" width="10.2222222222222" style="2" customWidth="1"/>
    <col min="6" max="17" width="9" style="2" customWidth="1"/>
    <col min="18" max="18" width="10" style="2" customWidth="1"/>
    <col min="19" max="19" width="9" style="2" customWidth="1"/>
    <col min="20" max="20" width="9.12962962962963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/>
      <c r="I5" s="6"/>
      <c r="J5" s="6"/>
      <c r="K5" s="6"/>
      <c r="L5" s="6" t="s">
        <v>13</v>
      </c>
      <c r="M5" s="6" t="s">
        <v>14</v>
      </c>
      <c r="N5" s="6"/>
      <c r="O5" s="6"/>
      <c r="P5" s="6"/>
      <c r="Q5" s="6"/>
      <c r="R5" s="6" t="s">
        <v>15</v>
      </c>
      <c r="S5" s="6" t="s">
        <v>16</v>
      </c>
      <c r="T5" s="20" t="s">
        <v>17</v>
      </c>
    </row>
    <row r="6" s="2" customFormat="1" ht="75" customHeight="1" spans="1:20">
      <c r="A6" s="6"/>
      <c r="B6" s="6"/>
      <c r="C6" s="6"/>
      <c r="D6" s="6"/>
      <c r="E6" s="6"/>
      <c r="F6" s="6"/>
      <c r="G6" s="6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/>
      <c r="M6" s="6" t="s">
        <v>23</v>
      </c>
      <c r="N6" s="6" t="s">
        <v>24</v>
      </c>
      <c r="O6" s="6" t="s">
        <v>25</v>
      </c>
      <c r="P6" s="6" t="s">
        <v>26</v>
      </c>
      <c r="Q6" s="6" t="s">
        <v>27</v>
      </c>
      <c r="R6" s="6"/>
      <c r="S6" s="6"/>
      <c r="T6" s="20"/>
    </row>
    <row r="7" s="2" customFormat="1" ht="74" customHeight="1" spans="1:20">
      <c r="A7" s="7">
        <v>1</v>
      </c>
      <c r="B7" s="8" t="s">
        <v>28</v>
      </c>
      <c r="C7" s="9" t="s">
        <v>29</v>
      </c>
      <c r="D7" s="8" t="s">
        <v>30</v>
      </c>
      <c r="E7" s="10">
        <v>2022.09</v>
      </c>
      <c r="F7" s="11">
        <v>1950</v>
      </c>
      <c r="G7" s="12">
        <v>329.04</v>
      </c>
      <c r="H7" s="12">
        <v>12.34</v>
      </c>
      <c r="I7" s="12">
        <v>82.26</v>
      </c>
      <c r="J7" s="12">
        <v>2</v>
      </c>
      <c r="K7" s="12">
        <f t="shared" ref="K7:K10" si="0">J7+H7+G7+I7</f>
        <v>425.64</v>
      </c>
      <c r="L7" s="11">
        <f t="shared" ref="L7:L10" si="1">F7-K7</f>
        <v>1524.36</v>
      </c>
      <c r="M7" s="12">
        <v>658.08</v>
      </c>
      <c r="N7" s="12">
        <v>28.79</v>
      </c>
      <c r="O7" s="12">
        <v>9.46</v>
      </c>
      <c r="P7" s="12">
        <v>267.35</v>
      </c>
      <c r="Q7" s="12">
        <v>3</v>
      </c>
      <c r="R7" s="12">
        <f t="shared" ref="R7:R9" si="2">M7+N7+O7+P7+Q7</f>
        <v>966.68</v>
      </c>
      <c r="S7" s="6">
        <f t="shared" ref="S7:S9" si="3">F7+R7</f>
        <v>2916.68</v>
      </c>
      <c r="T7" s="21"/>
    </row>
    <row r="8" s="2" customFormat="1" ht="74" customHeight="1" spans="1:20">
      <c r="A8" s="7">
        <v>2</v>
      </c>
      <c r="B8" s="8" t="s">
        <v>31</v>
      </c>
      <c r="C8" s="8" t="s">
        <v>29</v>
      </c>
      <c r="D8" s="8" t="s">
        <v>30</v>
      </c>
      <c r="E8" s="10">
        <v>2022.09</v>
      </c>
      <c r="F8" s="11">
        <v>1950</v>
      </c>
      <c r="G8" s="12">
        <v>329.04</v>
      </c>
      <c r="H8" s="12">
        <v>12.34</v>
      </c>
      <c r="I8" s="12">
        <v>82.26</v>
      </c>
      <c r="J8" s="12">
        <v>2</v>
      </c>
      <c r="K8" s="12">
        <f t="shared" si="0"/>
        <v>425.64</v>
      </c>
      <c r="L8" s="11">
        <f t="shared" si="1"/>
        <v>1524.36</v>
      </c>
      <c r="M8" s="12">
        <v>658.08</v>
      </c>
      <c r="N8" s="12">
        <v>28.79</v>
      </c>
      <c r="O8" s="12">
        <v>9.46</v>
      </c>
      <c r="P8" s="12">
        <v>267.35</v>
      </c>
      <c r="Q8" s="12">
        <v>3</v>
      </c>
      <c r="R8" s="12">
        <f t="shared" si="2"/>
        <v>966.68</v>
      </c>
      <c r="S8" s="6">
        <f t="shared" si="3"/>
        <v>2916.68</v>
      </c>
      <c r="T8" s="22"/>
    </row>
    <row r="9" s="2" customFormat="1" ht="74" customHeight="1" spans="1:20">
      <c r="A9" s="7">
        <v>3</v>
      </c>
      <c r="B9" s="8" t="s">
        <v>32</v>
      </c>
      <c r="C9" s="8" t="s">
        <v>33</v>
      </c>
      <c r="D9" s="8" t="s">
        <v>30</v>
      </c>
      <c r="E9" s="10">
        <v>2022.09</v>
      </c>
      <c r="F9" s="11">
        <v>1950</v>
      </c>
      <c r="G9" s="12">
        <v>329.04</v>
      </c>
      <c r="H9" s="12">
        <v>12.34</v>
      </c>
      <c r="I9" s="12">
        <v>82.26</v>
      </c>
      <c r="J9" s="12">
        <v>2</v>
      </c>
      <c r="K9" s="12">
        <f t="shared" si="0"/>
        <v>425.64</v>
      </c>
      <c r="L9" s="11">
        <f t="shared" si="1"/>
        <v>1524.36</v>
      </c>
      <c r="M9" s="12">
        <v>658.08</v>
      </c>
      <c r="N9" s="12">
        <v>28.79</v>
      </c>
      <c r="O9" s="12">
        <v>9.46</v>
      </c>
      <c r="P9" s="12">
        <v>267.35</v>
      </c>
      <c r="Q9" s="12">
        <v>3</v>
      </c>
      <c r="R9" s="12">
        <f t="shared" si="2"/>
        <v>966.68</v>
      </c>
      <c r="S9" s="6">
        <f t="shared" si="3"/>
        <v>2916.68</v>
      </c>
      <c r="T9" s="21"/>
    </row>
    <row r="10" s="2" customFormat="1" ht="74" customHeight="1" spans="1:20">
      <c r="A10" s="7" t="s">
        <v>16</v>
      </c>
      <c r="B10" s="7"/>
      <c r="C10" s="7"/>
      <c r="D10" s="7"/>
      <c r="E10" s="7"/>
      <c r="F10" s="13">
        <f t="shared" ref="F10:J10" si="4">SUM(F7:F9)</f>
        <v>5850</v>
      </c>
      <c r="G10" s="13">
        <f t="shared" si="4"/>
        <v>987.12</v>
      </c>
      <c r="H10" s="13">
        <f t="shared" si="4"/>
        <v>37.02</v>
      </c>
      <c r="I10" s="13">
        <f t="shared" si="4"/>
        <v>246.78</v>
      </c>
      <c r="J10" s="13">
        <f t="shared" si="4"/>
        <v>6</v>
      </c>
      <c r="K10" s="13">
        <f t="shared" si="0"/>
        <v>1276.92</v>
      </c>
      <c r="L10" s="13">
        <f t="shared" si="1"/>
        <v>4573.08</v>
      </c>
      <c r="M10" s="13">
        <f t="shared" ref="M10:Q10" si="5">SUM(M7:M9)</f>
        <v>1974.24</v>
      </c>
      <c r="N10" s="13">
        <f t="shared" si="5"/>
        <v>86.37</v>
      </c>
      <c r="O10" s="13">
        <f t="shared" si="5"/>
        <v>28.38</v>
      </c>
      <c r="P10" s="13">
        <f t="shared" si="5"/>
        <v>802.05</v>
      </c>
      <c r="Q10" s="13">
        <f t="shared" si="5"/>
        <v>9</v>
      </c>
      <c r="R10" s="13">
        <f>Q10+P10+O10+N10+M10</f>
        <v>2900.04</v>
      </c>
      <c r="S10" s="13">
        <f>SUM(S7:S9)</f>
        <v>8750.04</v>
      </c>
      <c r="T10" s="4"/>
    </row>
    <row r="11" s="2" customFormat="1" ht="23" customHeight="1" spans="1:19">
      <c r="A11" s="14"/>
      <c r="B11" s="14"/>
      <c r="C11" s="14"/>
      <c r="D11" s="14"/>
      <c r="E11" s="15"/>
      <c r="F11" s="16"/>
      <c r="G11" s="16"/>
      <c r="H11" s="16"/>
      <c r="I11" s="17"/>
      <c r="J11" s="17"/>
      <c r="K11" s="17"/>
      <c r="L11" s="17"/>
      <c r="M11" s="16"/>
      <c r="N11" s="16"/>
      <c r="O11" s="17"/>
      <c r="P11" s="17"/>
      <c r="Q11" s="17"/>
      <c r="R11" s="17"/>
      <c r="S11" s="23"/>
    </row>
    <row r="12" s="2" customFormat="1" spans="17:17">
      <c r="Q12" s="24"/>
    </row>
    <row r="13" s="2" customFormat="1" spans="17:17">
      <c r="Q13" s="24"/>
    </row>
    <row r="14" s="2" customFormat="1" spans="16:17">
      <c r="P14" s="18"/>
      <c r="Q14" s="24"/>
    </row>
    <row r="15" s="2" customFormat="1" spans="16:17">
      <c r="P15" s="19"/>
      <c r="Q15" s="24"/>
    </row>
    <row r="16" s="2" customFormat="1" spans="17:17">
      <c r="Q16" s="24"/>
    </row>
    <row r="17" s="2" customFormat="1" spans="17:17"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0:E10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2025-03-10T03:02:00Z</dcterms:created>
  <dcterms:modified xsi:type="dcterms:W3CDTF">2025-05-22T08:01:08Z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210630C601274E99820BE0F43D9339D4_11</vt:lpwstr>
  </property>
  <property fmtid="{D5CDD505-2E9C-101B-9397-08002B2CF9AE}" pid="3" name="KSOProductBuildVer">
    <vt:lpwstr>2052-12.1.0.21171</vt:lpwstr>
  </property>
</Properties>
</file>