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<sst xmlns="http://schemas.openxmlformats.org/spreadsheetml/2006/main" count="57" uniqueCount="39">
  <si>
    <t>附件11：</t>
  </si>
  <si>
    <t>2025年5月公益性岗位人员岗位补贴申请表</t>
  </si>
  <si>
    <t>单位名称（盖章）：中阳县自然资源局</t>
  </si>
  <si>
    <t>养老基数4113元，医保基数4113元,工伤基数4113元，失业基数4113元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</si>
  <si>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</si>
  <si>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</si>
  <si>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</si>
  <si>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</si>
  <si>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</si>
  <si>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</si>
  <si>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</si>
  <si>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5月岗位补贴（1950元/人/月）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</si>
  <si>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</si>
  <si>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</si>
  <si>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</si>
  <si>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</si>
  <si>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</si>
  <si>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备注</t>
  </si>
  <si>
    <t>5月养老保险
（8%）（329.04元/人/月）</t>
  </si>
  <si>
    <t xml:space="preserve">5月失业保险
（0.3%）（12.34元/人/月）
</t>
  </si>
  <si>
    <t>5月医疗保险（2%）
82.26元/人/月）</t>
  </si>
  <si>
    <t>5月大病保险
2元/人/月</t>
  </si>
  <si>
    <t>代扣个人社会保险小计</t>
  </si>
  <si>
    <t>5月养老保险（16%）（658.08元/人/月）</t>
  </si>
  <si>
    <t>5月失业保险（0.7%）（28.79元/人/月）</t>
  </si>
  <si>
    <t>5月工伤保险（0.23%）（9.46元/人/月）</t>
  </si>
  <si>
    <t>5月医疗保险（6.5%）（267.35元/人/月）</t>
  </si>
  <si>
    <t>5月大病保险3元/人/月</t>
  </si>
  <si>
    <t>白家丽</t>
  </si>
  <si>
    <t>女</t>
  </si>
  <si>
    <t>***</t>
  </si>
  <si>
    <t>2022.09.01</t>
  </si>
  <si>
    <t>王变琴</t>
  </si>
  <si>
    <t>刘艳</t>
  </si>
  <si>
    <t>郭娜娜</t>
  </si>
  <si>
    <t>许慧慧</t>
  </si>
  <si>
    <t>朱珈宏</t>
  </si>
  <si>
    <t>靳旭耀</t>
  </si>
  <si>
    <t>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</si>
</sst>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"/>
  <sheetViews>
    <sheetView tabSelected="1" workbookViewId="0">
      <selection activeCell="G6" sqref="G6"/>
    </sheetView>
  </sheetViews>
  <sheetFormatPr defaultColWidth="8.88888888888889" defaultRowHeight="14.4"/>
  <cols>
    <col min="1" max="1" width="4.62962962962963" style="2" customWidth="1"/>
    <col min="2" max="2" width="7.25" style="2" customWidth="1"/>
    <col min="3" max="3" width="4.37962962962963" style="2" customWidth="1"/>
    <col min="4" max="4" width="20.8888888888889" style="2" customWidth="1"/>
    <col min="5" max="5" width="10.2222222222222" style="2" customWidth="1"/>
    <col min="6" max="6" width="8" style="2" customWidth="1"/>
    <col min="7" max="7" width="8.77777777777778" style="2" customWidth="1"/>
    <col min="8" max="8" width="7.55555555555556" style="2" customWidth="1"/>
    <col min="9" max="9" width="7.87962962962963" style="2" customWidth="1"/>
    <col min="10" max="10" width="6.88888888888889" style="2" customWidth="1"/>
    <col min="11" max="11" width="8.77777777777778" style="2" customWidth="1"/>
    <col min="12" max="12" width="6.87962962962963" style="2" customWidth="1"/>
    <col min="13" max="13" width="8.12962962962963" style="2" customWidth="1"/>
    <col min="14" max="14" width="8.44444444444444" style="2" customWidth="1"/>
    <col min="15" max="15" width="8.12962962962963" style="2" customWidth="1"/>
    <col min="16" max="16" width="8" style="2" customWidth="1"/>
    <col min="17" max="17" width="5.44444444444444" style="2" customWidth="1"/>
    <col min="18" max="18" width="9.77777777777778" style="2" customWidth="1"/>
    <col min="19" max="19" width="9.44444444444444" style="2"/>
    <col min="20" max="20" width="13.6666666666667" style="2" customWidth="1"/>
    <col min="21" max="16384" width="8.88888888888889" style="2"/>
  </cols>
  <sheetData>
    <row r="1" s="1" customFormat="1" ht="21" customHeight="1" spans="1:1">
      <c r="A1" s="1" t="s">
        <v>0</v>
      </c>
    </row>
    <row r="2" s="2" customFormat="1" ht="37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="2" customFormat="1" ht="25" customHeight="1" spans="1:20">
      <c r="A3" s="4" t="s">
        <v>2</v>
      </c>
      <c r="B3" s="4"/>
      <c r="C3" s="4"/>
      <c r="D3" s="4"/>
      <c r="E3" s="4"/>
      <c r="F3" s="5" t="s">
        <v>3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="2" customFormat="1" ht="25" customHeight="1" spans="1:20">
      <c r="A4" s="6" t="s">
        <v>4</v>
      </c>
      <c r="B4" s="6" t="s">
        <v>5</v>
      </c>
      <c r="C4" s="6"/>
      <c r="D4" s="6"/>
      <c r="E4" s="6"/>
      <c r="F4" s="6" t="s">
        <v>6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="2" customFormat="1" ht="30" customHeight="1" spans="1:20">
      <c r="A5" s="6"/>
      <c r="B5" s="6" t="s">
        <v>7</v>
      </c>
      <c r="C5" s="6" t="s">
        <v>8</v>
      </c>
      <c r="D5" s="6" t="s">
        <v>9</v>
      </c>
      <c r="E5" s="6" t="s">
        <v>10</v>
      </c>
      <c r="F5" s="7" t="s">
        <v>11</v>
      </c>
      <c r="G5" s="7" t="s">
        <v>12</v>
      </c>
      <c r="H5" s="7"/>
      <c r="I5" s="7"/>
      <c r="J5" s="7"/>
      <c r="K5" s="7"/>
      <c r="L5" s="7" t="s">
        <v>13</v>
      </c>
      <c r="M5" s="7" t="s">
        <v>14</v>
      </c>
      <c r="N5" s="7"/>
      <c r="O5" s="7"/>
      <c r="P5" s="7"/>
      <c r="Q5" s="7"/>
      <c r="R5" s="6" t="s">
        <v>15</v>
      </c>
      <c r="S5" s="6" t="s">
        <v>16</v>
      </c>
      <c r="T5" s="21" t="s">
        <v>17</v>
      </c>
    </row>
    <row r="6" s="2" customFormat="1" ht="75" customHeight="1" spans="1:20">
      <c r="A6" s="6"/>
      <c r="B6" s="6"/>
      <c r="C6" s="6"/>
      <c r="D6" s="6"/>
      <c r="E6" s="6"/>
      <c r="F6" s="7"/>
      <c r="G6" s="8" t="s">
        <v>18</v>
      </c>
      <c r="H6" s="9" t="s">
        <v>19</v>
      </c>
      <c r="I6" s="9" t="s">
        <v>20</v>
      </c>
      <c r="J6" s="9" t="s">
        <v>21</v>
      </c>
      <c r="K6" s="7" t="s">
        <v>22</v>
      </c>
      <c r="L6" s="7"/>
      <c r="M6" s="8" t="s">
        <v>23</v>
      </c>
      <c r="N6" s="9" t="s">
        <v>24</v>
      </c>
      <c r="O6" s="9" t="s">
        <v>25</v>
      </c>
      <c r="P6" s="9" t="s">
        <v>26</v>
      </c>
      <c r="Q6" s="9" t="s">
        <v>27</v>
      </c>
      <c r="R6" s="6"/>
      <c r="S6" s="6"/>
      <c r="T6" s="21"/>
    </row>
    <row r="7" s="2" customFormat="1" ht="23" customHeight="1" spans="1:20">
      <c r="A7" s="7">
        <v>1</v>
      </c>
      <c r="B7" s="10" t="s">
        <v>28</v>
      </c>
      <c r="C7" s="10" t="s">
        <v>29</v>
      </c>
      <c r="D7" s="11" t="s">
        <v>30</v>
      </c>
      <c r="E7" s="12" t="s">
        <v>31</v>
      </c>
      <c r="F7" s="13">
        <v>1950</v>
      </c>
      <c r="G7" s="13">
        <v>329.04</v>
      </c>
      <c r="H7" s="14">
        <v>12.34</v>
      </c>
      <c r="I7" s="13">
        <v>82.26</v>
      </c>
      <c r="J7" s="13">
        <v>2</v>
      </c>
      <c r="K7" s="13">
        <f t="shared" ref="K7:K14" si="0">J7+H7+G7+I7</f>
        <v>425.64</v>
      </c>
      <c r="L7" s="13">
        <f t="shared" ref="L7:L14" si="1">F7-K7</f>
        <v>1524.36</v>
      </c>
      <c r="M7" s="13">
        <v>658.08</v>
      </c>
      <c r="N7" s="14">
        <v>28.79</v>
      </c>
      <c r="O7" s="13">
        <v>9.46</v>
      </c>
      <c r="P7" s="13">
        <v>267.35</v>
      </c>
      <c r="Q7" s="13">
        <v>3</v>
      </c>
      <c r="R7" s="13">
        <f t="shared" ref="R7:R14" si="2">Q7+P7+O7+N7+M7</f>
        <v>966.68</v>
      </c>
      <c r="S7" s="7">
        <f t="shared" ref="S7:S13" si="3">F7+R7</f>
        <v>2916.68</v>
      </c>
      <c r="T7" s="4"/>
    </row>
    <row r="8" s="2" customFormat="1" ht="23" customHeight="1" spans="1:20">
      <c r="A8" s="7">
        <v>2</v>
      </c>
      <c r="B8" s="10" t="s">
        <v>32</v>
      </c>
      <c r="C8" s="10" t="s">
        <v>29</v>
      </c>
      <c r="D8" s="11" t="s">
        <v>30</v>
      </c>
      <c r="E8" s="12" t="s">
        <v>31</v>
      </c>
      <c r="F8" s="13">
        <v>1950</v>
      </c>
      <c r="G8" s="13">
        <v>329.04</v>
      </c>
      <c r="H8" s="14">
        <v>12.34</v>
      </c>
      <c r="I8" s="13">
        <v>82.26</v>
      </c>
      <c r="J8" s="13">
        <v>2</v>
      </c>
      <c r="K8" s="13">
        <f t="shared" si="0"/>
        <v>425.64</v>
      </c>
      <c r="L8" s="13">
        <f t="shared" si="1"/>
        <v>1524.36</v>
      </c>
      <c r="M8" s="13">
        <v>658.08</v>
      </c>
      <c r="N8" s="14">
        <v>28.79</v>
      </c>
      <c r="O8" s="13">
        <v>9.46</v>
      </c>
      <c r="P8" s="13">
        <v>267.35</v>
      </c>
      <c r="Q8" s="13">
        <v>3</v>
      </c>
      <c r="R8" s="13">
        <f t="shared" si="2"/>
        <v>966.68</v>
      </c>
      <c r="S8" s="7">
        <f t="shared" si="3"/>
        <v>2916.68</v>
      </c>
      <c r="T8" s="22"/>
    </row>
    <row r="9" s="2" customFormat="1" ht="23" customHeight="1" spans="1:20">
      <c r="A9" s="7">
        <v>3</v>
      </c>
      <c r="B9" s="10" t="s">
        <v>33</v>
      </c>
      <c r="C9" s="10" t="s">
        <v>29</v>
      </c>
      <c r="D9" s="11" t="s">
        <v>30</v>
      </c>
      <c r="E9" s="12" t="s">
        <v>31</v>
      </c>
      <c r="F9" s="13">
        <v>1950</v>
      </c>
      <c r="G9" s="13">
        <v>329.04</v>
      </c>
      <c r="H9" s="14">
        <v>12.34</v>
      </c>
      <c r="I9" s="13">
        <v>82.26</v>
      </c>
      <c r="J9" s="13">
        <v>2</v>
      </c>
      <c r="K9" s="13">
        <f t="shared" si="0"/>
        <v>425.64</v>
      </c>
      <c r="L9" s="13">
        <f t="shared" si="1"/>
        <v>1524.36</v>
      </c>
      <c r="M9" s="13">
        <v>658.08</v>
      </c>
      <c r="N9" s="14">
        <v>28.79</v>
      </c>
      <c r="O9" s="13">
        <v>9.46</v>
      </c>
      <c r="P9" s="13">
        <v>267.35</v>
      </c>
      <c r="Q9" s="13">
        <v>3</v>
      </c>
      <c r="R9" s="13">
        <f t="shared" si="2"/>
        <v>966.68</v>
      </c>
      <c r="S9" s="7">
        <f t="shared" si="3"/>
        <v>2916.68</v>
      </c>
      <c r="T9" s="4"/>
    </row>
    <row r="10" s="2" customFormat="1" ht="23" customHeight="1" spans="1:20">
      <c r="A10" s="7">
        <v>4</v>
      </c>
      <c r="B10" s="10" t="s">
        <v>34</v>
      </c>
      <c r="C10" s="10" t="s">
        <v>29</v>
      </c>
      <c r="D10" s="11" t="s">
        <v>30</v>
      </c>
      <c r="E10" s="12" t="s">
        <v>31</v>
      </c>
      <c r="F10" s="13">
        <v>1950</v>
      </c>
      <c r="G10" s="13">
        <v>329.04</v>
      </c>
      <c r="H10" s="14">
        <v>12.34</v>
      </c>
      <c r="I10" s="13">
        <v>82.26</v>
      </c>
      <c r="J10" s="13">
        <v>2</v>
      </c>
      <c r="K10" s="13">
        <f t="shared" si="0"/>
        <v>425.64</v>
      </c>
      <c r="L10" s="13">
        <f t="shared" si="1"/>
        <v>1524.36</v>
      </c>
      <c r="M10" s="13">
        <v>658.08</v>
      </c>
      <c r="N10" s="14">
        <v>28.79</v>
      </c>
      <c r="O10" s="13">
        <v>9.46</v>
      </c>
      <c r="P10" s="13">
        <v>267.35</v>
      </c>
      <c r="Q10" s="13">
        <v>3</v>
      </c>
      <c r="R10" s="13">
        <f t="shared" si="2"/>
        <v>966.68</v>
      </c>
      <c r="S10" s="7">
        <f t="shared" si="3"/>
        <v>2916.68</v>
      </c>
      <c r="T10" s="4"/>
    </row>
    <row r="11" s="2" customFormat="1" ht="23" customHeight="1" spans="1:20">
      <c r="A11" s="7">
        <v>5</v>
      </c>
      <c r="B11" s="10" t="s">
        <v>35</v>
      </c>
      <c r="C11" s="10" t="s">
        <v>29</v>
      </c>
      <c r="D11" s="11" t="s">
        <v>30</v>
      </c>
      <c r="E11" s="12" t="s">
        <v>31</v>
      </c>
      <c r="F11" s="13">
        <v>1950</v>
      </c>
      <c r="G11" s="13">
        <v>329.04</v>
      </c>
      <c r="H11" s="14">
        <v>12.34</v>
      </c>
      <c r="I11" s="13">
        <v>82.26</v>
      </c>
      <c r="J11" s="13">
        <v>2</v>
      </c>
      <c r="K11" s="13">
        <f t="shared" si="0"/>
        <v>425.64</v>
      </c>
      <c r="L11" s="13">
        <f t="shared" si="1"/>
        <v>1524.36</v>
      </c>
      <c r="M11" s="13">
        <v>658.08</v>
      </c>
      <c r="N11" s="14">
        <v>28.79</v>
      </c>
      <c r="O11" s="13">
        <v>9.46</v>
      </c>
      <c r="P11" s="13">
        <v>267.35</v>
      </c>
      <c r="Q11" s="13">
        <v>3</v>
      </c>
      <c r="R11" s="13">
        <f t="shared" si="2"/>
        <v>966.68</v>
      </c>
      <c r="S11" s="7">
        <f t="shared" si="3"/>
        <v>2916.68</v>
      </c>
      <c r="T11" s="4"/>
    </row>
    <row r="12" s="2" customFormat="1" ht="23" customHeight="1" spans="1:20">
      <c r="A12" s="7">
        <v>6</v>
      </c>
      <c r="B12" s="10" t="s">
        <v>36</v>
      </c>
      <c r="C12" s="10" t="s">
        <v>29</v>
      </c>
      <c r="D12" s="11" t="s">
        <v>30</v>
      </c>
      <c r="E12" s="12" t="s">
        <v>31</v>
      </c>
      <c r="F12" s="13">
        <v>1950</v>
      </c>
      <c r="G12" s="13">
        <v>329.04</v>
      </c>
      <c r="H12" s="14">
        <v>12.34</v>
      </c>
      <c r="I12" s="13">
        <v>82.26</v>
      </c>
      <c r="J12" s="13">
        <v>2</v>
      </c>
      <c r="K12" s="13">
        <f t="shared" si="0"/>
        <v>425.64</v>
      </c>
      <c r="L12" s="13">
        <f t="shared" si="1"/>
        <v>1524.36</v>
      </c>
      <c r="M12" s="13">
        <v>658.08</v>
      </c>
      <c r="N12" s="14">
        <v>28.79</v>
      </c>
      <c r="O12" s="13">
        <v>9.46</v>
      </c>
      <c r="P12" s="13">
        <v>267.35</v>
      </c>
      <c r="Q12" s="13">
        <v>3</v>
      </c>
      <c r="R12" s="13">
        <f t="shared" si="2"/>
        <v>966.68</v>
      </c>
      <c r="S12" s="7">
        <f t="shared" si="3"/>
        <v>2916.68</v>
      </c>
      <c r="T12" s="4"/>
    </row>
    <row r="13" s="2" customFormat="1" ht="23" customHeight="1" spans="1:20">
      <c r="A13" s="7">
        <v>7</v>
      </c>
      <c r="B13" s="10" t="s">
        <v>37</v>
      </c>
      <c r="C13" s="10" t="s">
        <v>38</v>
      </c>
      <c r="D13" s="11" t="s">
        <v>30</v>
      </c>
      <c r="E13" s="12" t="s">
        <v>31</v>
      </c>
      <c r="F13" s="13">
        <v>1950</v>
      </c>
      <c r="G13" s="13">
        <v>329.04</v>
      </c>
      <c r="H13" s="14">
        <v>12.34</v>
      </c>
      <c r="I13" s="13">
        <v>82.26</v>
      </c>
      <c r="J13" s="13">
        <v>2</v>
      </c>
      <c r="K13" s="13">
        <f t="shared" si="0"/>
        <v>425.64</v>
      </c>
      <c r="L13" s="13">
        <f t="shared" si="1"/>
        <v>1524.36</v>
      </c>
      <c r="M13" s="13">
        <v>658.08</v>
      </c>
      <c r="N13" s="14">
        <v>28.79</v>
      </c>
      <c r="O13" s="13">
        <v>9.46</v>
      </c>
      <c r="P13" s="13">
        <v>267.35</v>
      </c>
      <c r="Q13" s="13">
        <v>3</v>
      </c>
      <c r="R13" s="13">
        <f t="shared" si="2"/>
        <v>966.68</v>
      </c>
      <c r="S13" s="7">
        <f t="shared" si="3"/>
        <v>2916.68</v>
      </c>
      <c r="T13" s="4"/>
    </row>
    <row r="14" s="2" customFormat="1" ht="23" customHeight="1" spans="1:20">
      <c r="A14" s="5" t="s">
        <v>16</v>
      </c>
      <c r="B14" s="5"/>
      <c r="C14" s="5"/>
      <c r="D14" s="5"/>
      <c r="E14" s="5"/>
      <c r="F14" s="13">
        <f t="shared" ref="F14:J14" si="4">SUM(F7:F13)</f>
        <v>13650</v>
      </c>
      <c r="G14" s="13">
        <f t="shared" si="4"/>
        <v>2303.28</v>
      </c>
      <c r="H14" s="13">
        <f t="shared" si="4"/>
        <v>86.38</v>
      </c>
      <c r="I14" s="13">
        <f t="shared" si="4"/>
        <v>575.82</v>
      </c>
      <c r="J14" s="13">
        <f t="shared" si="4"/>
        <v>14</v>
      </c>
      <c r="K14" s="13">
        <f t="shared" si="0"/>
        <v>2979.48</v>
      </c>
      <c r="L14" s="13">
        <f t="shared" si="1"/>
        <v>10670.52</v>
      </c>
      <c r="M14" s="13">
        <f t="shared" ref="M14:Q14" si="5">SUM(M7:M13)</f>
        <v>4606.56</v>
      </c>
      <c r="N14" s="13">
        <f t="shared" si="5"/>
        <v>201.53</v>
      </c>
      <c r="O14" s="13">
        <f t="shared" si="5"/>
        <v>66.22</v>
      </c>
      <c r="P14" s="13">
        <f t="shared" si="5"/>
        <v>1871.45</v>
      </c>
      <c r="Q14" s="13">
        <f t="shared" si="5"/>
        <v>21</v>
      </c>
      <c r="R14" s="13">
        <f t="shared" si="2"/>
        <v>6766.76</v>
      </c>
      <c r="S14" s="13">
        <f>SUM(S7:S13)</f>
        <v>20416.76</v>
      </c>
      <c r="T14" s="4"/>
    </row>
    <row r="15" s="2" customFormat="1" ht="23" customHeight="1" spans="1:19">
      <c r="A15" s="15"/>
      <c r="B15" s="15"/>
      <c r="C15" s="15"/>
      <c r="D15" s="15"/>
      <c r="E15" s="16"/>
      <c r="F15" s="17"/>
      <c r="G15" s="17"/>
      <c r="H15" s="17"/>
      <c r="I15" s="18"/>
      <c r="J15" s="18"/>
      <c r="K15" s="18"/>
      <c r="L15" s="18"/>
      <c r="M15" s="17"/>
      <c r="N15" s="17"/>
      <c r="O15" s="18"/>
      <c r="P15" s="18"/>
      <c r="Q15" s="18"/>
      <c r="R15" s="18"/>
      <c r="S15" s="23"/>
    </row>
    <row r="16" s="2" customFormat="1" spans="17:17">
      <c r="Q16" s="24"/>
    </row>
    <row r="17" s="2" customFormat="1" spans="17:17">
      <c r="Q17" s="24"/>
    </row>
    <row r="18" s="2" customFormat="1" spans="16:17">
      <c r="P18" s="19"/>
      <c r="Q18" s="24"/>
    </row>
    <row r="19" s="2" customFormat="1" spans="16:17">
      <c r="P19" s="20"/>
      <c r="Q19" s="24"/>
    </row>
    <row r="20" s="2" customFormat="1" spans="17:17">
      <c r="Q20" s="24"/>
    </row>
    <row r="21" s="2" customFormat="1" spans="17:17">
      <c r="Q21" s="24"/>
    </row>
    <row r="22" s="2" customFormat="1" spans="17:17">
      <c r="Q22" s="24"/>
    </row>
    <row r="23" s="2" customFormat="1" spans="17:17">
      <c r="Q23" s="24"/>
    </row>
    <row r="24" s="2" customFormat="1" spans="17:17">
      <c r="Q24" s="24"/>
    </row>
    <row r="25" s="2" customFormat="1" spans="17:17">
      <c r="Q25" s="24"/>
    </row>
    <row r="26" s="2" customFormat="1" spans="17:17">
      <c r="Q26" s="24"/>
    </row>
    <row r="27" s="2" customFormat="1" spans="17:17">
      <c r="Q27" s="24"/>
    </row>
    <row r="28" s="2" customFormat="1" spans="17:17">
      <c r="Q28" s="24"/>
    </row>
    <row r="29" s="2" customFormat="1" spans="17:17">
      <c r="Q29" s="24"/>
    </row>
    <row r="30" s="2" customFormat="1" spans="17:17">
      <c r="Q30" s="24"/>
    </row>
  </sheetData>
  <mergeCells count="18">
    <mergeCell ref="A2:T2"/>
    <mergeCell ref="A3:E3"/>
    <mergeCell ref="F3:T3"/>
    <mergeCell ref="B4:E4"/>
    <mergeCell ref="F4:T4"/>
    <mergeCell ref="G5:K5"/>
    <mergeCell ref="M5:Q5"/>
    <mergeCell ref="A14:E14"/>
    <mergeCell ref="A4:A6"/>
    <mergeCell ref="B5:B6"/>
    <mergeCell ref="C5:C6"/>
    <mergeCell ref="D5:D6"/>
    <mergeCell ref="E5:E6"/>
    <mergeCell ref="F5:F6"/>
    <mergeCell ref="L5:L6"/>
    <mergeCell ref="R5:R6"/>
    <mergeCell ref="S5:S6"/>
    <mergeCell ref="T5:T6"/>
  </mergeCells>
  <printOptions horizontalCentered="1"/>
  <pageMargins left="0.751388888888889" right="0.751388888888889" top="1" bottom="1" header="0.5" footer="0.5"/>
  <pageSetup paperSize="9" scale="7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2025-03-10T08:18:00Z</dcterms:created>
  <dcterms:modified xsi:type="dcterms:W3CDTF">2025-05-27T02:32:33Z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1C38367DBF414AE3895997A2CCBE732F_11</vt:lpwstr>
  </property>
  <property fmtid="{D5CDD505-2E9C-101B-9397-08002B2CF9AE}" pid="3" name="KSOProductBuildVer">
    <vt:lpwstr>2052-12.1.0.21171</vt:lpwstr>
  </property>
</Properties>
</file>