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<sst xmlns="http://schemas.openxmlformats.org/spreadsheetml/2006/main" count="39" uniqueCount="32">
  <si>
    <t>2024年5月公益性岗位人员岗位补贴申请表</t>
  </si>
  <si>
    <t>单位名称（盖章）：中阳县司法局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</si>
  <si>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</si>
  <si>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</si>
  <si>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</si>
  <si>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</si>
  <si>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</si>
  <si>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</si>
  <si>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</si>
  <si>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</si>
  <si>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5月岗位补贴（1780元/人/月）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</si>
  <si>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</si>
  <si>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</si>
  <si>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</si>
  <si>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</si>
  <si>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</si>
  <si>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5月养老保险
（8%）（309.04元/人/月）</t>
  </si>
  <si>
    <t xml:space="preserve"> 5月失业保险
（0.3%）（11.59元/人/月）
</t>
  </si>
  <si>
    <t>5月医疗保险（2%）
84.98元/人/月）</t>
  </si>
  <si>
    <t>5月大病保险
2元/人/月</t>
  </si>
  <si>
    <t>代扣个人社会保险小计</t>
  </si>
  <si>
    <t>5月养老保险（16%）（618.08元/人/月）</t>
  </si>
  <si>
    <t>5月失业保险（0.7%）（27.04元/人/月）</t>
  </si>
  <si>
    <t>5月工伤保险（0.2%）（7.73元/人/月）</t>
  </si>
  <si>
    <t>5月医疗保险（6.5%）（276.19元/人/月）</t>
  </si>
  <si>
    <t>5月大病保险3元/人/月</t>
  </si>
  <si>
    <t>张慧林</t>
  </si>
  <si>
    <t>女</t>
  </si>
  <si>
    <t>***</t>
  </si>
  <si>
    <t>2022.9.1</t>
  </si>
  <si>
    <t>高菲</t>
  </si>
  <si>
    <t>王桠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</si>
</sst>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workbookViewId="0">
      <selection activeCell="D9" sqref="D9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4" t="s">
        <v>12</v>
      </c>
      <c r="M4" s="15" t="s">
        <v>13</v>
      </c>
      <c r="N4" s="16"/>
      <c r="O4" s="16"/>
      <c r="P4" s="16"/>
      <c r="Q4" s="20"/>
      <c r="R4" s="5" t="s">
        <v>14</v>
      </c>
      <c r="S4" s="5" t="s">
        <v>15</v>
      </c>
      <c r="T4" s="21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7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1"/>
    </row>
    <row r="6" s="1" customFormat="1" ht="23" customHeight="1" spans="1:19">
      <c r="A6" s="6">
        <v>1</v>
      </c>
      <c r="B6" s="9" t="s">
        <v>26</v>
      </c>
      <c r="C6" s="10" t="s">
        <v>27</v>
      </c>
      <c r="D6" s="9" t="s">
        <v>28</v>
      </c>
      <c r="E6" s="11" t="s">
        <v>29</v>
      </c>
      <c r="F6" s="12">
        <v>1780</v>
      </c>
      <c r="G6" s="12">
        <v>309.04</v>
      </c>
      <c r="H6" s="13">
        <v>11.59</v>
      </c>
      <c r="I6" s="12">
        <v>84.98</v>
      </c>
      <c r="J6" s="12">
        <v>2</v>
      </c>
      <c r="K6" s="12">
        <f t="shared" ref="K6:K8" si="0">G6+H6+I6+J6</f>
        <v>407.61</v>
      </c>
      <c r="L6" s="12">
        <f t="shared" ref="L6:L8" si="1">F6-K6</f>
        <v>1372.39</v>
      </c>
      <c r="M6" s="12">
        <v>618.08</v>
      </c>
      <c r="N6" s="13">
        <v>27.04</v>
      </c>
      <c r="O6" s="12">
        <v>7.73</v>
      </c>
      <c r="P6" s="12">
        <v>276.19</v>
      </c>
      <c r="Q6" s="12">
        <v>3</v>
      </c>
      <c r="R6" s="12">
        <f t="shared" ref="R6:R8" si="2">M6+N6+O6+P6+Q6</f>
        <v>932.04</v>
      </c>
      <c r="S6" s="6">
        <f t="shared" ref="S6:S8" si="3">F6+R6</f>
        <v>2712.04</v>
      </c>
    </row>
    <row r="7" s="1" customFormat="1" ht="23" customHeight="1" spans="1:20">
      <c r="A7" s="6">
        <v>2</v>
      </c>
      <c r="B7" s="9" t="s">
        <v>30</v>
      </c>
      <c r="C7" s="10" t="s">
        <v>27</v>
      </c>
      <c r="D7" s="9" t="s">
        <v>28</v>
      </c>
      <c r="E7" s="11" t="s">
        <v>29</v>
      </c>
      <c r="F7" s="12">
        <v>1780</v>
      </c>
      <c r="G7" s="12">
        <v>309.04</v>
      </c>
      <c r="H7" s="13">
        <v>11.59</v>
      </c>
      <c r="I7" s="12">
        <v>84.98</v>
      </c>
      <c r="J7" s="12">
        <v>2</v>
      </c>
      <c r="K7" s="12">
        <f t="shared" si="0"/>
        <v>407.61</v>
      </c>
      <c r="L7" s="12">
        <f t="shared" si="1"/>
        <v>1372.39</v>
      </c>
      <c r="M7" s="12">
        <v>618.08</v>
      </c>
      <c r="N7" s="13">
        <v>27.04</v>
      </c>
      <c r="O7" s="12">
        <v>7.73</v>
      </c>
      <c r="P7" s="12">
        <v>276.19</v>
      </c>
      <c r="Q7" s="12">
        <v>3</v>
      </c>
      <c r="R7" s="12">
        <f t="shared" si="2"/>
        <v>932.04</v>
      </c>
      <c r="S7" s="6">
        <f t="shared" si="3"/>
        <v>2712.04</v>
      </c>
      <c r="T7" s="22"/>
    </row>
    <row r="8" s="1" customFormat="1" ht="23" customHeight="1" spans="1:19">
      <c r="A8" s="6">
        <v>3</v>
      </c>
      <c r="B8" s="9" t="s">
        <v>31</v>
      </c>
      <c r="C8" s="10" t="s">
        <v>27</v>
      </c>
      <c r="D8" s="9" t="s">
        <v>28</v>
      </c>
      <c r="E8" s="11" t="s">
        <v>29</v>
      </c>
      <c r="F8" s="12">
        <v>1780</v>
      </c>
      <c r="G8" s="12">
        <v>309.04</v>
      </c>
      <c r="H8" s="13">
        <v>11.59</v>
      </c>
      <c r="I8" s="12">
        <v>84.98</v>
      </c>
      <c r="J8" s="12">
        <v>2</v>
      </c>
      <c r="K8" s="12">
        <f t="shared" si="0"/>
        <v>407.61</v>
      </c>
      <c r="L8" s="12">
        <f t="shared" si="1"/>
        <v>1372.39</v>
      </c>
      <c r="M8" s="12">
        <v>618.08</v>
      </c>
      <c r="N8" s="13">
        <v>27.04</v>
      </c>
      <c r="O8" s="12">
        <v>7.73</v>
      </c>
      <c r="P8" s="12">
        <v>276.19</v>
      </c>
      <c r="Q8" s="12">
        <v>3</v>
      </c>
      <c r="R8" s="12">
        <f t="shared" si="2"/>
        <v>932.04</v>
      </c>
      <c r="S8" s="6">
        <f t="shared" si="3"/>
        <v>2712.04</v>
      </c>
    </row>
    <row r="9" s="1" customFormat="1" ht="23" customHeight="1" spans="1:19">
      <c r="A9" s="6"/>
      <c r="B9" s="9"/>
      <c r="C9" s="9"/>
      <c r="D9" s="9"/>
      <c r="E9" s="11"/>
      <c r="F9" s="12"/>
      <c r="G9" s="12"/>
      <c r="H9" s="13"/>
      <c r="I9" s="12"/>
      <c r="J9" s="12"/>
      <c r="K9" s="12"/>
      <c r="L9" s="12"/>
      <c r="M9" s="12"/>
      <c r="N9" s="13"/>
      <c r="O9" s="12"/>
      <c r="P9" s="12"/>
      <c r="Q9" s="12"/>
      <c r="R9" s="12"/>
      <c r="S9" s="6"/>
    </row>
    <row r="10" s="1" customFormat="1" ht="23" customHeight="1" spans="1:19">
      <c r="A10" s="6"/>
      <c r="B10" s="9"/>
      <c r="C10" s="9"/>
      <c r="D10" s="9"/>
      <c r="E10" s="11"/>
      <c r="F10" s="12"/>
      <c r="G10" s="12"/>
      <c r="H10" s="13"/>
      <c r="I10" s="12"/>
      <c r="J10" s="12"/>
      <c r="K10" s="12"/>
      <c r="L10" s="12"/>
      <c r="M10" s="12"/>
      <c r="N10" s="13"/>
      <c r="O10" s="12"/>
      <c r="P10" s="12"/>
      <c r="Q10" s="12"/>
      <c r="R10" s="12"/>
      <c r="S10" s="6"/>
    </row>
    <row r="11" s="1" customFormat="1" ht="23" customHeight="1" spans="1:19">
      <c r="A11" s="6"/>
      <c r="B11" s="9"/>
      <c r="C11" s="9"/>
      <c r="D11" s="9"/>
      <c r="E11" s="11"/>
      <c r="F11" s="12"/>
      <c r="G11" s="12"/>
      <c r="H11" s="13"/>
      <c r="I11" s="12"/>
      <c r="J11" s="12"/>
      <c r="K11" s="12"/>
      <c r="L11" s="12"/>
      <c r="M11" s="12"/>
      <c r="N11" s="13"/>
      <c r="O11" s="12"/>
      <c r="P11" s="12"/>
      <c r="Q11" s="12"/>
      <c r="R11" s="12"/>
      <c r="S11" s="6"/>
    </row>
    <row r="12" s="1" customFormat="1" ht="23" customHeight="1" spans="1:19">
      <c r="A12" s="6"/>
      <c r="B12" s="9"/>
      <c r="C12" s="9"/>
      <c r="D12" s="9"/>
      <c r="E12" s="11"/>
      <c r="F12" s="12"/>
      <c r="G12" s="12"/>
      <c r="H12" s="13"/>
      <c r="I12" s="12"/>
      <c r="J12" s="12"/>
      <c r="K12" s="12"/>
      <c r="L12" s="12"/>
      <c r="M12" s="12"/>
      <c r="N12" s="13"/>
      <c r="O12" s="12"/>
      <c r="P12" s="12"/>
      <c r="Q12" s="12"/>
      <c r="R12" s="12"/>
      <c r="S12" s="6"/>
    </row>
    <row r="13" s="1" customFormat="1" ht="23" customHeight="1" spans="1:19">
      <c r="A13" s="6"/>
      <c r="B13" s="9"/>
      <c r="C13" s="9"/>
      <c r="D13" s="9"/>
      <c r="E13" s="11"/>
      <c r="F13" s="12"/>
      <c r="G13" s="12"/>
      <c r="H13" s="13"/>
      <c r="I13" s="12"/>
      <c r="J13" s="12"/>
      <c r="K13" s="12"/>
      <c r="L13" s="12"/>
      <c r="M13" s="12"/>
      <c r="N13" s="13"/>
      <c r="O13" s="12"/>
      <c r="P13" s="12"/>
      <c r="Q13" s="12"/>
      <c r="R13" s="12"/>
      <c r="S13" s="6"/>
    </row>
    <row r="14" s="1" customFormat="1" ht="23" customHeight="1" spans="1:19">
      <c r="A14" s="4" t="s">
        <v>15</v>
      </c>
      <c r="B14" s="4"/>
      <c r="C14" s="4"/>
      <c r="D14" s="4"/>
      <c r="E14" s="4"/>
      <c r="F14" s="12">
        <f t="shared" ref="F14:R14" si="4">SUM(F6:F13)</f>
        <v>5340</v>
      </c>
      <c r="G14" s="12">
        <f t="shared" si="4"/>
        <v>927.12</v>
      </c>
      <c r="H14" s="12">
        <f t="shared" si="4"/>
        <v>34.77</v>
      </c>
      <c r="I14" s="12">
        <f t="shared" si="4"/>
        <v>254.94</v>
      </c>
      <c r="J14" s="12">
        <f t="shared" si="4"/>
        <v>6</v>
      </c>
      <c r="K14" s="12">
        <f t="shared" si="4"/>
        <v>1222.83</v>
      </c>
      <c r="L14" s="12">
        <f t="shared" si="4"/>
        <v>4117.17</v>
      </c>
      <c r="M14" s="12">
        <f t="shared" si="4"/>
        <v>1854.24</v>
      </c>
      <c r="N14" s="12">
        <f t="shared" si="4"/>
        <v>81.12</v>
      </c>
      <c r="O14" s="12">
        <f t="shared" si="4"/>
        <v>23.19</v>
      </c>
      <c r="P14" s="12">
        <f t="shared" si="4"/>
        <v>828.57</v>
      </c>
      <c r="Q14" s="12">
        <f t="shared" si="4"/>
        <v>9</v>
      </c>
      <c r="R14" s="12">
        <f t="shared" si="4"/>
        <v>2796.12</v>
      </c>
      <c r="S14" s="6">
        <f>F14+R14</f>
        <v>8136.12</v>
      </c>
    </row>
    <row r="15" s="1" customFormat="1" spans="17:17">
      <c r="Q15" s="21"/>
    </row>
    <row r="16" s="1" customFormat="1" spans="17:17">
      <c r="Q16" s="21"/>
    </row>
    <row r="17" s="1" customFormat="1" spans="17:18">
      <c r="Q17" s="23"/>
      <c r="R17" s="23"/>
    </row>
    <row r="18" s="1" customFormat="1" spans="16:17">
      <c r="P18" s="18"/>
      <c r="Q18" s="21"/>
    </row>
    <row r="19" s="1" customFormat="1" spans="16:17">
      <c r="P19" s="19"/>
      <c r="Q19" s="21"/>
    </row>
    <row r="20" s="1" customFormat="1" spans="17:17">
      <c r="Q20" s="21"/>
    </row>
    <row r="21" s="1" customFormat="1" spans="17:17">
      <c r="Q21" s="21"/>
    </row>
    <row r="22" s="1" customFormat="1" spans="17:17">
      <c r="Q22" s="21"/>
    </row>
    <row r="23" s="1" customFormat="1" spans="17:17">
      <c r="Q23" s="21"/>
    </row>
    <row r="24" s="1" customFormat="1" spans="17:17">
      <c r="Q24" s="21"/>
    </row>
    <row r="25" s="1" customFormat="1" spans="17:17">
      <c r="Q25" s="21"/>
    </row>
    <row r="26" s="1" customFormat="1" spans="17:17">
      <c r="Q26" s="21"/>
    </row>
    <row r="27" s="1" customFormat="1" spans="17:17">
      <c r="Q27" s="21"/>
    </row>
    <row r="28" s="1" customFormat="1" spans="17:17">
      <c r="Q28" s="21"/>
    </row>
    <row r="29" s="1" customFormat="1" spans="17:17">
      <c r="Q29" s="21"/>
    </row>
    <row r="30" s="1" customFormat="1" spans="17:17">
      <c r="Q30" s="21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4:E14"/>
    <mergeCell ref="Q17:R17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2024-05-28T08:23:52Z</dcterms:created>
  <dcterms:modified xsi:type="dcterms:W3CDTF">2024-05-28T08:24:54Z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3FB1548BBD334B99A9D1C6A4AD875E1B_11</vt:lpwstr>
  </property>
  <property fmtid="{D5CDD505-2E9C-101B-9397-08002B2CF9AE}" pid="3" name="KSOProductBuildVer">
    <vt:lpwstr>2052-12.1.0.16929</vt:lpwstr>
  </property>
</Properties>
</file>