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<sst xmlns="http://schemas.openxmlformats.org/spreadsheetml/2006/main" count="35" uniqueCount="31">
  <si>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2024年4月公益性岗位人员岗位补贴申请表</t>
  </si>
  <si>
    <t>单位名称（盖章）：中阳县人民法院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</si>
  <si>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</si>
  <si>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</si>
  <si>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</si>
  <si>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</si>
  <si>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</si>
  <si>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</si>
  <si>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</si>
  <si>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</si>
  <si>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</si>
  <si>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</si>
  <si>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</si>
  <si>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</si>
  <si>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</si>
  <si>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</si>
  <si>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4月养老保险
（8%）（309.04元/人/月）</t>
  </si>
  <si>
    <t xml:space="preserve"> 4月失业保险
（0.3%）（11.59元/人/月）
</t>
  </si>
  <si>
    <t>4月医疗保险（2%）
84.98元/人/月）</t>
  </si>
  <si>
    <t>4月大病保险
2元/人/月</t>
  </si>
  <si>
    <t>代扣个人社会保险小计</t>
  </si>
  <si>
    <t>4月养老保险（16%）（618.08元/人/月）</t>
  </si>
  <si>
    <t>4月失业保险（0.7%）（27.04元/人/月）</t>
  </si>
  <si>
    <t>4月工伤保险（0.2%）（7.73元/人/月）</t>
  </si>
  <si>
    <t>4月医疗保险（6.5%）（276.19元/人/月）</t>
  </si>
  <si>
    <t>4月大病保险3元/人/月</t>
  </si>
  <si>
    <t>许艳玲</t>
  </si>
  <si>
    <t>女</t>
  </si>
  <si>
    <t>***</t>
  </si>
  <si>
    <t>2022.09.01</t>
  </si>
  <si>
    <t>郝瑞媛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</si>
</sst>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I15" sqref="I1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1.4444444444444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5" t="s">
        <v>14</v>
      </c>
      <c r="S4" s="5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1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84.98</v>
      </c>
      <c r="J6" s="12">
        <v>2</v>
      </c>
      <c r="K6" s="12">
        <f>G6+H6+I6+J6</f>
        <v>407.61</v>
      </c>
      <c r="L6" s="12">
        <f>F6-K6</f>
        <v>1372.39</v>
      </c>
      <c r="M6" s="12">
        <v>618.08</v>
      </c>
      <c r="N6" s="13">
        <v>27.04</v>
      </c>
      <c r="O6" s="12">
        <v>7.73</v>
      </c>
      <c r="P6" s="12">
        <v>276.19</v>
      </c>
      <c r="Q6" s="12">
        <v>3</v>
      </c>
      <c r="R6" s="12">
        <f>M6+N6+O6+P6+Q6</f>
        <v>932.04</v>
      </c>
      <c r="S6" s="6">
        <f t="shared" ref="S6:S8" si="0">F6+R6</f>
        <v>2712.04</v>
      </c>
    </row>
    <row r="7" s="1" customFormat="1" ht="23" customHeight="1" spans="1:20">
      <c r="A7" s="6">
        <v>2</v>
      </c>
      <c r="B7" s="9" t="s">
        <v>30</v>
      </c>
      <c r="C7" s="9" t="s">
        <v>27</v>
      </c>
      <c r="D7" s="10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84.98</v>
      </c>
      <c r="J7" s="12">
        <v>2</v>
      </c>
      <c r="K7" s="12">
        <v>407.61</v>
      </c>
      <c r="L7" s="12">
        <f>F7-K7</f>
        <v>1372.39</v>
      </c>
      <c r="M7" s="12">
        <v>618.08</v>
      </c>
      <c r="N7" s="13">
        <v>27.04</v>
      </c>
      <c r="O7" s="12">
        <v>7.73</v>
      </c>
      <c r="P7" s="12">
        <v>276.19</v>
      </c>
      <c r="Q7" s="12">
        <v>3</v>
      </c>
      <c r="R7" s="12">
        <f>M7+N7+O7+P7+Q7</f>
        <v>932.04</v>
      </c>
      <c r="S7" s="6">
        <f t="shared" si="0"/>
        <v>2712.04</v>
      </c>
      <c r="T7" s="22"/>
    </row>
    <row r="8" s="1" customFormat="1" ht="23" customHeight="1" spans="1:19">
      <c r="A8" s="4" t="s">
        <v>15</v>
      </c>
      <c r="B8" s="4"/>
      <c r="C8" s="4"/>
      <c r="D8" s="4"/>
      <c r="E8" s="4"/>
      <c r="F8" s="12">
        <f t="shared" ref="F8:R8" si="1">SUM(F6:F7)</f>
        <v>3560</v>
      </c>
      <c r="G8" s="12">
        <f t="shared" si="1"/>
        <v>618.08</v>
      </c>
      <c r="H8" s="12">
        <f t="shared" si="1"/>
        <v>23.18</v>
      </c>
      <c r="I8" s="12">
        <f t="shared" si="1"/>
        <v>169.96</v>
      </c>
      <c r="J8" s="12">
        <f t="shared" si="1"/>
        <v>4</v>
      </c>
      <c r="K8" s="12">
        <f t="shared" si="1"/>
        <v>815.22</v>
      </c>
      <c r="L8" s="12">
        <f t="shared" si="1"/>
        <v>2744.78</v>
      </c>
      <c r="M8" s="12">
        <f t="shared" si="1"/>
        <v>1236.16</v>
      </c>
      <c r="N8" s="12">
        <f t="shared" si="1"/>
        <v>54.08</v>
      </c>
      <c r="O8" s="12">
        <f t="shared" si="1"/>
        <v>15.46</v>
      </c>
      <c r="P8" s="12">
        <f t="shared" si="1"/>
        <v>552.38</v>
      </c>
      <c r="Q8" s="12">
        <f t="shared" si="1"/>
        <v>6</v>
      </c>
      <c r="R8" s="12">
        <f t="shared" si="1"/>
        <v>1864.08</v>
      </c>
      <c r="S8" s="6">
        <f t="shared" si="0"/>
        <v>5424.08</v>
      </c>
    </row>
    <row r="9" s="1" customFormat="1" spans="17:17">
      <c r="Q9" s="21"/>
    </row>
    <row r="10" s="1" customFormat="1" spans="17:17">
      <c r="Q10" s="21"/>
    </row>
    <row r="11" s="1" customFormat="1" spans="17:18">
      <c r="Q11" s="23"/>
      <c r="R11" s="23"/>
    </row>
    <row r="12" s="1" customFormat="1" spans="16:17">
      <c r="P12" s="18"/>
      <c r="Q12" s="21"/>
    </row>
    <row r="13" s="1" customFormat="1" spans="16:17">
      <c r="P13" s="19"/>
      <c r="Q13" s="21"/>
    </row>
    <row r="14" s="1" customFormat="1" spans="17:17">
      <c r="Q14" s="21"/>
    </row>
    <row r="15" s="1" customFormat="1" spans="17:17">
      <c r="Q15" s="21"/>
    </row>
    <row r="16" s="1" customFormat="1" spans="17:17">
      <c r="Q16" s="21"/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8:E8"/>
    <mergeCell ref="Q11:R11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2024-05-06T02:49:36Z</dcterms:created>
  <dcterms:modified xsi:type="dcterms:W3CDTF">2024-05-06T02:50:36Z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AF3FF793496641CFABFAAD21B578D6C5_11</vt:lpwstr>
  </property>
  <property fmtid="{D5CDD505-2E9C-101B-9397-08002B2CF9AE}" pid="3" name="KSOProductBuildVer">
    <vt:lpwstr>2052-12.1.0.16729</vt:lpwstr>
  </property>
</Properties>
</file>