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<sst xmlns="http://schemas.openxmlformats.org/spreadsheetml/2006/main" count="36" uniqueCount="32">
  <si>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t>2024年6-7月公益性岗位人员岗位补贴申请表</t>
  </si>
  <si>
    <t>单位名称（盖章）：下枣林乡人民政府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</si>
  <si>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</si>
  <si>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</si>
  <si>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</si>
  <si>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</si>
  <si>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</si>
  <si>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</si>
  <si>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</si>
  <si>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</si>
  <si>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6-7月岗位补贴（1780元/人/月）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</si>
  <si>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</si>
  <si>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</si>
  <si>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</si>
  <si>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</si>
  <si>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</si>
  <si>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6-7月养老保险
（8%）（309.04元/人/月）</t>
  </si>
  <si>
    <t xml:space="preserve"> 6-7月失业保险
（0.3%）（11.59元/人/月）
</t>
  </si>
  <si>
    <t>6-7月医疗保险（2%）
84.98元/人/月）</t>
  </si>
  <si>
    <t>6-7月大病保险
2元/人/月</t>
  </si>
  <si>
    <t>代扣个人社会保险小计</t>
  </si>
  <si>
    <t>6-7月养老保险（16%）（618.08元/人/月）</t>
  </si>
  <si>
    <t>6-7月失业保险（0.7%）（27.04元/人/月）</t>
  </si>
  <si>
    <t>6-7月工伤保险（0.2%）（7.73元/人/月）</t>
  </si>
  <si>
    <t>6-7月医疗保险（6.5%）（276.19元/人/月）</t>
  </si>
  <si>
    <t>6-7月大病保险3元/人/月</t>
  </si>
  <si>
    <t>郭倩妤</t>
  </si>
  <si>
    <t>女</t>
  </si>
  <si>
    <t>***</t>
  </si>
  <si>
    <t>闫林林</t>
  </si>
  <si>
    <t>张衡</t>
  </si>
  <si>
    <t>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</si>
</sst>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7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tabSelected="1" workbookViewId="0">
      <selection activeCell="D15" sqref="D15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5.6666666666667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4" t="s">
        <v>12</v>
      </c>
      <c r="M4" s="15" t="s">
        <v>13</v>
      </c>
      <c r="N4" s="16"/>
      <c r="O4" s="16"/>
      <c r="P4" s="16"/>
      <c r="Q4" s="20"/>
      <c r="R4" s="5" t="s">
        <v>14</v>
      </c>
      <c r="S4" s="5" t="s">
        <v>15</v>
      </c>
      <c r="T4" s="21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7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1"/>
    </row>
    <row r="6" s="1" customFormat="1" ht="23" customHeight="1" spans="1:19">
      <c r="A6" s="6">
        <v>1</v>
      </c>
      <c r="B6" s="9" t="s">
        <v>26</v>
      </c>
      <c r="C6" s="10" t="s">
        <v>27</v>
      </c>
      <c r="D6" s="9" t="s">
        <v>28</v>
      </c>
      <c r="E6" s="11">
        <v>2022.04</v>
      </c>
      <c r="F6" s="12">
        <f t="shared" ref="F6:F8" si="0">1780*2</f>
        <v>3560</v>
      </c>
      <c r="G6" s="12">
        <v>618.08</v>
      </c>
      <c r="H6" s="13">
        <v>23.18</v>
      </c>
      <c r="I6" s="12">
        <v>169.96</v>
      </c>
      <c r="J6" s="12">
        <v>4</v>
      </c>
      <c r="K6" s="12">
        <f t="shared" ref="K6:K8" si="1">G6+H6+I6+J6</f>
        <v>815.22</v>
      </c>
      <c r="L6" s="12">
        <f t="shared" ref="L6:L8" si="2">F6-K6</f>
        <v>2744.78</v>
      </c>
      <c r="M6" s="12">
        <v>1236.16</v>
      </c>
      <c r="N6" s="13">
        <v>54.08</v>
      </c>
      <c r="O6" s="12">
        <v>15.46</v>
      </c>
      <c r="P6" s="12">
        <v>552.38</v>
      </c>
      <c r="Q6" s="12">
        <v>6</v>
      </c>
      <c r="R6" s="12">
        <f t="shared" ref="R6:R8" si="3">SUM(M6:Q6)</f>
        <v>1864.08</v>
      </c>
      <c r="S6" s="6">
        <f t="shared" ref="S6:S9" si="4">F6+R6</f>
        <v>5424.08</v>
      </c>
    </row>
    <row r="7" s="1" customFormat="1" ht="23" customHeight="1" spans="1:20">
      <c r="A7" s="6">
        <v>2</v>
      </c>
      <c r="B7" s="9" t="s">
        <v>29</v>
      </c>
      <c r="C7" s="9" t="s">
        <v>27</v>
      </c>
      <c r="D7" s="9" t="s">
        <v>28</v>
      </c>
      <c r="E7" s="11">
        <v>2022.04</v>
      </c>
      <c r="F7" s="12">
        <f t="shared" si="0"/>
        <v>3560</v>
      </c>
      <c r="G7" s="12">
        <v>618.08</v>
      </c>
      <c r="H7" s="13">
        <v>23.18</v>
      </c>
      <c r="I7" s="12">
        <v>169.96</v>
      </c>
      <c r="J7" s="12">
        <v>4</v>
      </c>
      <c r="K7" s="12">
        <f t="shared" si="1"/>
        <v>815.22</v>
      </c>
      <c r="L7" s="12">
        <f t="shared" si="2"/>
        <v>2744.78</v>
      </c>
      <c r="M7" s="12">
        <v>1236.16</v>
      </c>
      <c r="N7" s="13">
        <v>54.08</v>
      </c>
      <c r="O7" s="12">
        <v>15.46</v>
      </c>
      <c r="P7" s="12">
        <v>552.38</v>
      </c>
      <c r="Q7" s="12">
        <v>6</v>
      </c>
      <c r="R7" s="12">
        <f t="shared" si="3"/>
        <v>1864.08</v>
      </c>
      <c r="S7" s="6">
        <f t="shared" si="4"/>
        <v>5424.08</v>
      </c>
      <c r="T7" s="22"/>
    </row>
    <row r="8" s="1" customFormat="1" ht="23" customHeight="1" spans="1:19">
      <c r="A8" s="6">
        <v>3</v>
      </c>
      <c r="B8" s="9" t="s">
        <v>30</v>
      </c>
      <c r="C8" s="9" t="s">
        <v>31</v>
      </c>
      <c r="D8" s="9" t="s">
        <v>28</v>
      </c>
      <c r="E8" s="11">
        <v>2022.04</v>
      </c>
      <c r="F8" s="12">
        <f t="shared" si="0"/>
        <v>3560</v>
      </c>
      <c r="G8" s="12">
        <v>618.08</v>
      </c>
      <c r="H8" s="13">
        <v>23.18</v>
      </c>
      <c r="I8" s="12">
        <v>169.96</v>
      </c>
      <c r="J8" s="12">
        <v>4</v>
      </c>
      <c r="K8" s="12">
        <f t="shared" si="1"/>
        <v>815.22</v>
      </c>
      <c r="L8" s="12">
        <f t="shared" si="2"/>
        <v>2744.78</v>
      </c>
      <c r="M8" s="12">
        <v>1236.16</v>
      </c>
      <c r="N8" s="13">
        <v>54.08</v>
      </c>
      <c r="O8" s="12">
        <v>15.46</v>
      </c>
      <c r="P8" s="12">
        <v>552.38</v>
      </c>
      <c r="Q8" s="12">
        <v>6</v>
      </c>
      <c r="R8" s="12">
        <f t="shared" si="3"/>
        <v>1864.08</v>
      </c>
      <c r="S8" s="6">
        <f t="shared" si="4"/>
        <v>5424.08</v>
      </c>
    </row>
    <row r="9" s="1" customFormat="1" ht="23" customHeight="1" spans="1:19">
      <c r="A9" s="4" t="s">
        <v>15</v>
      </c>
      <c r="B9" s="4"/>
      <c r="C9" s="4"/>
      <c r="D9" s="4"/>
      <c r="E9" s="4"/>
      <c r="F9" s="12">
        <f t="shared" ref="F9:R9" si="5">SUM(F6:F8)</f>
        <v>10680</v>
      </c>
      <c r="G9" s="12">
        <f t="shared" si="5"/>
        <v>1854.24</v>
      </c>
      <c r="H9" s="12">
        <f t="shared" si="5"/>
        <v>69.54</v>
      </c>
      <c r="I9" s="12">
        <f t="shared" si="5"/>
        <v>509.88</v>
      </c>
      <c r="J9" s="12">
        <f t="shared" si="5"/>
        <v>12</v>
      </c>
      <c r="K9" s="12">
        <f t="shared" si="5"/>
        <v>2445.66</v>
      </c>
      <c r="L9" s="12">
        <f t="shared" si="5"/>
        <v>8234.34</v>
      </c>
      <c r="M9" s="12">
        <f t="shared" si="5"/>
        <v>3708.48</v>
      </c>
      <c r="N9" s="12">
        <f t="shared" si="5"/>
        <v>162.24</v>
      </c>
      <c r="O9" s="12">
        <f t="shared" si="5"/>
        <v>46.38</v>
      </c>
      <c r="P9" s="12">
        <f t="shared" si="5"/>
        <v>1657.14</v>
      </c>
      <c r="Q9" s="12">
        <f t="shared" si="5"/>
        <v>18</v>
      </c>
      <c r="R9" s="12">
        <f t="shared" si="5"/>
        <v>5592.24</v>
      </c>
      <c r="S9" s="6">
        <f t="shared" si="4"/>
        <v>16272.24</v>
      </c>
    </row>
    <row r="10" s="1" customFormat="1" spans="17:17">
      <c r="Q10" s="21"/>
    </row>
    <row r="11" s="1" customFormat="1" spans="17:17">
      <c r="Q11" s="21"/>
    </row>
    <row r="12" s="1" customFormat="1" spans="17:18">
      <c r="Q12" s="23"/>
      <c r="R12" s="23"/>
    </row>
    <row r="13" s="1" customFormat="1" spans="16:17">
      <c r="P13" s="18"/>
      <c r="Q13" s="21"/>
    </row>
    <row r="14" s="1" customFormat="1" spans="16:17">
      <c r="P14" s="19"/>
      <c r="Q14" s="21"/>
    </row>
    <row r="15" s="1" customFormat="1" spans="17:17">
      <c r="Q15" s="21"/>
    </row>
    <row r="16" s="1" customFormat="1" spans="17:17">
      <c r="Q16" s="21"/>
    </row>
    <row r="17" s="1" customFormat="1" spans="17:17">
      <c r="Q17" s="21"/>
    </row>
    <row r="18" s="1" customFormat="1" spans="17:17">
      <c r="Q18" s="21"/>
    </row>
    <row r="19" s="1" customFormat="1" spans="17:17">
      <c r="Q19" s="21"/>
    </row>
    <row r="20" s="1" customFormat="1" spans="17:17">
      <c r="Q20" s="21"/>
    </row>
    <row r="21" s="1" customFormat="1" spans="17:17">
      <c r="Q21" s="21"/>
    </row>
    <row r="22" s="1" customFormat="1" spans="17:17">
      <c r="Q22" s="21"/>
    </row>
    <row r="23" s="1" customFormat="1" spans="17:17">
      <c r="Q23" s="21"/>
    </row>
    <row r="24" s="1" customFormat="1" spans="17:17">
      <c r="Q24" s="21"/>
    </row>
    <row r="25" s="1" customFormat="1" spans="17:17">
      <c r="Q25" s="21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9:E9"/>
    <mergeCell ref="Q12:R12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2024-07-25T08:58:41Z</dcterms:created>
  <dcterms:modified xsi:type="dcterms:W3CDTF">2024-07-25T08:59:48Z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56E2D6FE8A094A709B2A2B3C099CDBB0_11</vt:lpwstr>
  </property>
  <property fmtid="{D5CDD505-2E9C-101B-9397-08002B2CF9AE}" pid="3" name="KSOProductBuildVer">
    <vt:lpwstr>2052-12.1.0.17147</vt:lpwstr>
  </property>
</Properties>
</file>