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<sst xmlns="http://schemas.openxmlformats.org/spreadsheetml/2006/main" count="33" uniqueCount="30">
  <si>
    <t>2024年6-7月公益性岗位人员岗位补贴申请表</t>
  </si>
  <si>
    <t>单位名称（盖章）：中阳县农业农村局</t>
  </si>
  <si>
    <t>养老基数3863元，医保基数4249元,工伤基数3863元，失业基数3863元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</si>
  <si>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</si>
  <si>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</si>
  <si>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</si>
  <si>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</si>
  <si>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</si>
  <si>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</si>
  <si>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</si>
  <si>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6-7月岗位补贴（1780元/人/月）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</si>
  <si>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</si>
  <si>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</si>
  <si>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</si>
  <si>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</si>
  <si>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</si>
  <si>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6-7月养老保险
（8%）（309.04元/人/月）</t>
  </si>
  <si>
    <t xml:space="preserve"> 6-7月失业保险
（0.3%）（11.59元/人/月）
</t>
  </si>
  <si>
    <t>6-7月医疗保险（2%）
84.98元/人/月）</t>
  </si>
  <si>
    <t>6-7月大病保险
2元/人/月</t>
  </si>
  <si>
    <t>代扣个人社会保险小计</t>
  </si>
  <si>
    <t>6-7月养老保险（16%）（618.08元/人/月）</t>
  </si>
  <si>
    <t>6-7月失业保险（0.7%）（27.04元/人/月）</t>
  </si>
  <si>
    <t>6-7月工伤保险（0.2%）（7.73元/人/月）</t>
  </si>
  <si>
    <t>6-7月医疗保险（6.5%）（276.19元/人/月）</t>
  </si>
  <si>
    <t>6-7月大病保险3元/人/月</t>
  </si>
  <si>
    <t>陈娇捷</t>
  </si>
  <si>
    <t>女</t>
  </si>
  <si>
    <t>***</t>
  </si>
  <si>
    <t>乔文瑞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</si>
</sst>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4"/>
  <sheetViews>
    <sheetView tabSelected="1" workbookViewId="0">
      <selection activeCell="D11" sqref="D11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13.4444444444444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37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1:19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5" customHeight="1" spans="1:19">
      <c r="A3" s="5" t="s">
        <v>3</v>
      </c>
      <c r="B3" s="5" t="s">
        <v>4</v>
      </c>
      <c r="C3" s="5"/>
      <c r="D3" s="5"/>
      <c r="E3" s="5"/>
      <c r="F3" s="5" t="s">
        <v>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="1" customFormat="1" ht="30" customHeight="1" spans="1:20">
      <c r="A4" s="5"/>
      <c r="B4" s="5" t="s">
        <v>6</v>
      </c>
      <c r="C4" s="5" t="s">
        <v>7</v>
      </c>
      <c r="D4" s="5" t="s">
        <v>8</v>
      </c>
      <c r="E4" s="5" t="s">
        <v>9</v>
      </c>
      <c r="F4" s="6" t="s">
        <v>10</v>
      </c>
      <c r="G4" s="6" t="s">
        <v>11</v>
      </c>
      <c r="H4" s="6"/>
      <c r="I4" s="6"/>
      <c r="J4" s="6"/>
      <c r="K4" s="6"/>
      <c r="L4" s="16" t="s">
        <v>12</v>
      </c>
      <c r="M4" s="17" t="s">
        <v>13</v>
      </c>
      <c r="N4" s="18"/>
      <c r="O4" s="18"/>
      <c r="P4" s="18"/>
      <c r="Q4" s="22"/>
      <c r="R4" s="5" t="s">
        <v>14</v>
      </c>
      <c r="S4" s="5" t="s">
        <v>15</v>
      </c>
      <c r="T4" s="23"/>
    </row>
    <row r="5" s="1" customFormat="1" ht="75" customHeight="1" spans="1:20">
      <c r="A5" s="5"/>
      <c r="B5" s="5"/>
      <c r="C5" s="5"/>
      <c r="D5" s="5"/>
      <c r="E5" s="5"/>
      <c r="F5" s="6"/>
      <c r="G5" s="7" t="s">
        <v>16</v>
      </c>
      <c r="H5" s="8" t="s">
        <v>17</v>
      </c>
      <c r="I5" s="8" t="s">
        <v>18</v>
      </c>
      <c r="J5" s="8" t="s">
        <v>19</v>
      </c>
      <c r="K5" s="6" t="s">
        <v>20</v>
      </c>
      <c r="L5" s="19"/>
      <c r="M5" s="7" t="s">
        <v>21</v>
      </c>
      <c r="N5" s="8" t="s">
        <v>22</v>
      </c>
      <c r="O5" s="8" t="s">
        <v>23</v>
      </c>
      <c r="P5" s="8" t="s">
        <v>24</v>
      </c>
      <c r="Q5" s="8" t="s">
        <v>25</v>
      </c>
      <c r="R5" s="5"/>
      <c r="S5" s="5"/>
      <c r="T5" s="23"/>
    </row>
    <row r="6" s="1" customFormat="1" ht="23" customHeight="1" spans="1:19">
      <c r="A6" s="6">
        <v>1</v>
      </c>
      <c r="B6" s="9" t="s">
        <v>26</v>
      </c>
      <c r="C6" s="10" t="s">
        <v>27</v>
      </c>
      <c r="D6" s="9" t="s">
        <v>28</v>
      </c>
      <c r="E6" s="11">
        <v>20230801</v>
      </c>
      <c r="F6" s="12">
        <v>3560</v>
      </c>
      <c r="G6" s="12">
        <v>618.08</v>
      </c>
      <c r="H6" s="13">
        <v>23.18</v>
      </c>
      <c r="I6" s="12">
        <v>169.96</v>
      </c>
      <c r="J6" s="12">
        <v>4</v>
      </c>
      <c r="K6" s="12">
        <f>G6+H6+I6+J6</f>
        <v>815.22</v>
      </c>
      <c r="L6" s="12">
        <f>F6-K6</f>
        <v>2744.78</v>
      </c>
      <c r="M6" s="12">
        <v>1236.16</v>
      </c>
      <c r="N6" s="13">
        <v>54.08</v>
      </c>
      <c r="O6" s="12">
        <v>15.46</v>
      </c>
      <c r="P6" s="12">
        <v>552.38</v>
      </c>
      <c r="Q6" s="12">
        <v>6</v>
      </c>
      <c r="R6" s="12">
        <f>SUM(M6:Q6)</f>
        <v>1864.08</v>
      </c>
      <c r="S6" s="6">
        <f t="shared" ref="S6:S8" si="0">F6+R6</f>
        <v>5424.08</v>
      </c>
    </row>
    <row r="7" s="1" customFormat="1" ht="23" customHeight="1" spans="1:20">
      <c r="A7" s="6">
        <v>2</v>
      </c>
      <c r="B7" s="14" t="s">
        <v>29</v>
      </c>
      <c r="C7" s="15" t="s">
        <v>27</v>
      </c>
      <c r="D7" s="14" t="s">
        <v>28</v>
      </c>
      <c r="E7" s="11">
        <v>20230801</v>
      </c>
      <c r="F7" s="12">
        <v>3560</v>
      </c>
      <c r="G7" s="12">
        <v>618.08</v>
      </c>
      <c r="H7" s="13">
        <v>23.18</v>
      </c>
      <c r="I7" s="12">
        <v>169.96</v>
      </c>
      <c r="J7" s="12">
        <v>4</v>
      </c>
      <c r="K7" s="12">
        <f>G7+H7+I7+J7</f>
        <v>815.22</v>
      </c>
      <c r="L7" s="12">
        <f>F7-K7</f>
        <v>2744.78</v>
      </c>
      <c r="M7" s="12">
        <v>1236.16</v>
      </c>
      <c r="N7" s="13">
        <v>54.08</v>
      </c>
      <c r="O7" s="12">
        <v>15.46</v>
      </c>
      <c r="P7" s="12">
        <v>552.38</v>
      </c>
      <c r="Q7" s="12">
        <v>6</v>
      </c>
      <c r="R7" s="12">
        <f>SUM(M7:Q7)</f>
        <v>1864.08</v>
      </c>
      <c r="S7" s="6">
        <f t="shared" si="0"/>
        <v>5424.08</v>
      </c>
      <c r="T7" s="24"/>
    </row>
    <row r="8" s="1" customFormat="1" ht="23" customHeight="1" spans="1:19">
      <c r="A8" s="4" t="s">
        <v>15</v>
      </c>
      <c r="B8" s="4"/>
      <c r="C8" s="4"/>
      <c r="D8" s="4"/>
      <c r="E8" s="4"/>
      <c r="F8" s="12">
        <f t="shared" ref="F8:R8" si="1">SUM(F6:F7)</f>
        <v>7120</v>
      </c>
      <c r="G8" s="12">
        <f t="shared" si="1"/>
        <v>1236.16</v>
      </c>
      <c r="H8" s="12">
        <f t="shared" si="1"/>
        <v>46.36</v>
      </c>
      <c r="I8" s="12">
        <f t="shared" si="1"/>
        <v>339.92</v>
      </c>
      <c r="J8" s="12">
        <f t="shared" si="1"/>
        <v>8</v>
      </c>
      <c r="K8" s="12">
        <f t="shared" si="1"/>
        <v>1630.44</v>
      </c>
      <c r="L8" s="12">
        <f t="shared" si="1"/>
        <v>5489.56</v>
      </c>
      <c r="M8" s="12">
        <f t="shared" si="1"/>
        <v>2472.32</v>
      </c>
      <c r="N8" s="12">
        <f t="shared" si="1"/>
        <v>108.16</v>
      </c>
      <c r="O8" s="12">
        <f t="shared" si="1"/>
        <v>30.92</v>
      </c>
      <c r="P8" s="12">
        <f t="shared" si="1"/>
        <v>1104.76</v>
      </c>
      <c r="Q8" s="12">
        <f t="shared" si="1"/>
        <v>12</v>
      </c>
      <c r="R8" s="12">
        <f t="shared" si="1"/>
        <v>3728.16</v>
      </c>
      <c r="S8" s="6">
        <f t="shared" si="0"/>
        <v>10848.16</v>
      </c>
    </row>
    <row r="9" s="1" customFormat="1" spans="17:17">
      <c r="Q9" s="23"/>
    </row>
    <row r="10" s="1" customFormat="1" spans="17:17">
      <c r="Q10" s="23"/>
    </row>
    <row r="11" s="1" customFormat="1" spans="17:18">
      <c r="Q11" s="25"/>
      <c r="R11" s="25"/>
    </row>
    <row r="12" s="1" customFormat="1" spans="16:17">
      <c r="P12" s="20"/>
      <c r="Q12" s="23"/>
    </row>
    <row r="13" s="1" customFormat="1" spans="16:17">
      <c r="P13" s="21"/>
      <c r="Q13" s="23"/>
    </row>
    <row r="14" s="1" customFormat="1" spans="17:17">
      <c r="Q14" s="23"/>
    </row>
    <row r="15" s="1" customFormat="1" spans="17:17">
      <c r="Q15" s="23"/>
    </row>
    <row r="16" s="1" customFormat="1" spans="17:17">
      <c r="Q16" s="23"/>
    </row>
    <row r="17" s="1" customFormat="1" spans="17:17">
      <c r="Q17" s="23"/>
    </row>
    <row r="18" s="1" customFormat="1" spans="17:17">
      <c r="Q18" s="23"/>
    </row>
    <row r="19" s="1" customFormat="1" spans="17:17">
      <c r="Q19" s="23"/>
    </row>
    <row r="20" s="1" customFormat="1" spans="17:17">
      <c r="Q20" s="23"/>
    </row>
    <row r="21" s="1" customFormat="1" spans="17:17">
      <c r="Q21" s="23"/>
    </row>
    <row r="22" s="1" customFormat="1" spans="17:17">
      <c r="Q22" s="23"/>
    </row>
    <row r="23" s="1" customFormat="1" spans="17:17">
      <c r="Q23" s="23"/>
    </row>
    <row r="24" s="1" customFormat="1" spans="17:17">
      <c r="Q24" s="23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8:E8"/>
    <mergeCell ref="Q11:R11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2024-07-24T02:11:40Z</dcterms:created>
  <dcterms:modified xsi:type="dcterms:W3CDTF">2024-07-24T02:12:32Z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7802D353E4E5427087C2CD544E69B2E4_11</vt:lpwstr>
  </property>
  <property fmtid="{D5CDD505-2E9C-101B-9397-08002B2CF9AE}" pid="3" name="KSOProductBuildVer">
    <vt:lpwstr>2052-12.1.0.17147</vt:lpwstr>
  </property>
</Properties>
</file>