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<sst xmlns="http://schemas.openxmlformats.org/spreadsheetml/2006/main" count="35" uniqueCount="32">
  <si>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2024年6-7月公益性岗位人员岗位补贴申请表</t>
  </si>
  <si>
    <t>单位名称（盖章）：中阳县疾病预防控制中心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</si>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</sst>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4" sqref="D4:D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f>1780*2</f>
        <v>3560</v>
      </c>
      <c r="G6" s="12">
        <f>309.04*2</f>
        <v>618.08</v>
      </c>
      <c r="H6" s="13">
        <f>11.59*2</f>
        <v>23.18</v>
      </c>
      <c r="I6" s="12">
        <f>84.98*2</f>
        <v>169.96</v>
      </c>
      <c r="J6" s="12">
        <f>2*2</f>
        <v>4</v>
      </c>
      <c r="K6" s="12">
        <f>G6+H6+I6+J6</f>
        <v>815.22</v>
      </c>
      <c r="L6" s="12">
        <f>F6-K6</f>
        <v>2744.78</v>
      </c>
      <c r="M6" s="12">
        <f>618.08*2</f>
        <v>1236.16</v>
      </c>
      <c r="N6" s="13">
        <f>27.04*2</f>
        <v>54.08</v>
      </c>
      <c r="O6" s="12">
        <f>7.73*2</f>
        <v>15.46</v>
      </c>
      <c r="P6" s="12">
        <f>276.19*2</f>
        <v>552.38</v>
      </c>
      <c r="Q6" s="12">
        <f>3*2</f>
        <v>6</v>
      </c>
      <c r="R6" s="12">
        <f>M6+N6+O6+P6+Q6</f>
        <v>1864.08</v>
      </c>
      <c r="S6" s="6">
        <f>F6+R6</f>
        <v>5424.08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f>1780*2</f>
        <v>3560</v>
      </c>
      <c r="G7" s="12">
        <f>309.04*2</f>
        <v>618.08</v>
      </c>
      <c r="H7" s="13">
        <f>11.59*2</f>
        <v>23.18</v>
      </c>
      <c r="I7" s="12">
        <f>84.98*2</f>
        <v>169.96</v>
      </c>
      <c r="J7" s="12">
        <f>2*2</f>
        <v>4</v>
      </c>
      <c r="K7" s="12">
        <f>G7+H7+I7+J7</f>
        <v>815.22</v>
      </c>
      <c r="L7" s="12">
        <f>F7-K7</f>
        <v>2744.78</v>
      </c>
      <c r="M7" s="12">
        <f>618.08*2</f>
        <v>1236.16</v>
      </c>
      <c r="N7" s="13">
        <f>27.04*2</f>
        <v>54.08</v>
      </c>
      <c r="O7" s="12">
        <f>7.73*2</f>
        <v>15.46</v>
      </c>
      <c r="P7" s="12">
        <f>276.19*2</f>
        <v>552.38</v>
      </c>
      <c r="Q7" s="12">
        <f>3*2</f>
        <v>6</v>
      </c>
      <c r="R7" s="12">
        <f>M7+N7+O7+P7+Q7</f>
        <v>1864.08</v>
      </c>
      <c r="S7" s="6">
        <f>F7+R7</f>
        <v>5424.08</v>
      </c>
      <c r="T7" s="24"/>
    </row>
    <row r="8" s="1" customFormat="1" ht="23" customHeight="1" spans="1:19">
      <c r="A8" s="6"/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7120</v>
      </c>
      <c r="G14" s="12">
        <f t="shared" si="0"/>
        <v>1236.16</v>
      </c>
      <c r="H14" s="12">
        <f t="shared" si="0"/>
        <v>46.36</v>
      </c>
      <c r="I14" s="12">
        <f t="shared" si="0"/>
        <v>339.92</v>
      </c>
      <c r="J14" s="12">
        <f t="shared" si="0"/>
        <v>8</v>
      </c>
      <c r="K14" s="12">
        <f t="shared" si="0"/>
        <v>1630.44</v>
      </c>
      <c r="L14" s="12">
        <f t="shared" si="0"/>
        <v>5489.56</v>
      </c>
      <c r="M14" s="12">
        <f t="shared" si="0"/>
        <v>2472.32</v>
      </c>
      <c r="N14" s="12">
        <f t="shared" si="0"/>
        <v>108.16</v>
      </c>
      <c r="O14" s="12">
        <f t="shared" si="0"/>
        <v>30.92</v>
      </c>
      <c r="P14" s="12">
        <f t="shared" si="0"/>
        <v>1104.76</v>
      </c>
      <c r="Q14" s="12">
        <f t="shared" si="0"/>
        <v>12</v>
      </c>
      <c r="R14" s="12">
        <f t="shared" si="0"/>
        <v>3728.16</v>
      </c>
      <c r="S14" s="6">
        <f>F14+R14</f>
        <v>10848.16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2024-07-26T07:30:00Z</dcterms:created>
  <dcterms:modified xsi:type="dcterms:W3CDTF">2024-07-29T01:44:38Z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40F66EB65114494399660A693B61DDC9_11</vt:lpwstr>
  </property>
  <property fmtid="{D5CDD505-2E9C-101B-9397-08002B2CF9AE}" pid="3" name="KSOProductBuildVer">
    <vt:lpwstr>2052-12.1.0.17147</vt:lpwstr>
  </property>
</Properties>
</file>